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=HYPERLINK("https://www.rossileiloes.com.br/lote/detalhe/30320", "002")</f>
      </c>
      <c r="B11" s="4" t="s">
        <f>=HYPERLINK("https://www.rossileiloes.com.br/lote/detalhe/30320",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80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=HYPERLINK("https://www.rossileiloes.com.br/lote/detalhe/30326", "003")</f>
      </c>
      <c r="B12" s="4" t="s">
        <f>=HYPERLINK("https://www.rossileiloes.com.br/lote/detalhe/30326",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=HYPERLINK("https://www.rossileiloes.com.br/lote/detalhe/30313", "004")</f>
      </c>
      <c r="B13" s="4" t="s">
        <f>=HYPERLINK("https://www.rossileiloes.com.br/lote/detalhe/30313", " CAMINHÃO VW 17.250E WORKER PLACA: EUH0172 ANO: 2011 TRUCADO Manual Equip.: USIMECA - BRUTUS 19 m³ CH.: 9533N82T9BR149652 Renavam: 464794625 PREF.: 211164")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=HYPERLINK("https://www.rossileiloes.com.br/lote/detalhe/30331", "005")</f>
      </c>
      <c r="B14" s="4" t="s">
        <f>=HYPERLINK("https://www.rossileiloes.com.br/lote/detalhe/30331", " CAMINHÃO VW 17.250E WORKER PLACA: EVV8793 ANO: 2011 TRUCADO Manual Equip.: USIMECA - BRUTUS 19 m³ CH.: 9533N82T0BR149684 Renavam: 464089174 PREF.: 211170")</f>
      </c>
      <c r="C14" s="4" t="inlineStr">
        <is>
          <t>Vendido</t>
        </is>
      </c>
      <c r="D14" s="4" t="inlineStr">
        <is>
          <t>73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=HYPERLINK("https://www.rossileiloes.com.br/lote/detalhe/30332", "007")</f>
      </c>
      <c r="B15" s="4" t="s">
        <f>=HYPERLINK("https://www.rossileiloes.com.br/lote/detalhe/30332", " CAMINHÃO VW 17.250E WORKER PLACA: EZK5031 ANO: 2011 TRUCADO Manual Equip.: USIMECA - BRUTUS 19 m³ CH.: 9533N82T0BR149376 Renavam: 463720881 PREF.: 211169")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=HYPERLINK("https://www.rossileiloes.com.br/lote/detalhe/30319", "008")</f>
      </c>
      <c r="B16" s="4" t="s">
        <f>=HYPERLINK("https://www.rossileiloes.com.br/lote/detalhe/30319", " CAMINHÃO VW 17.250E WORKER PLACA: ELK6352 ANO: 2011/ 2012 TRUCADO Automática Equip.: USIMECA - BRUTUS 19 m³ CH.: 9533N82T3CR214707 Renavam: 464312787 PREF.: 211121")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=HYPERLINK("https://www.rossileiloes.com.br/lote/detalhe/30315", "010")</f>
      </c>
      <c r="B17" s="4" t="s">
        <f>=HYPERLINK("https://www.rossileiloes.com.br/lote/detalhe/30315", " CAMINHÃO VW 17.250E WORKER PLACA: EVV8829 ANO: 2011 TRUCADO Manual Equip.: USIMECA - BRUTUS 19 m³ CH.: 9533N82T9BR149022 Renavam: 464300312 PREF.: 211163")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=HYPERLINK("https://www.rossileiloes.com.br/lote/detalhe/30322", "011")</f>
      </c>
      <c r="B18" s="4" t="s">
        <f>=HYPERLINK("https://www.rossileiloes.com.br/lote/detalhe/30322", " CAMINHÃO VW 17.250E WORKER PLACA: EUK9143 ANO: 2011/ 2012 TRUCADO Automática Equip.: USIMECA - BRUTUS 19 m³ CH.: 9533N82T9CR222553 Renavam: 464794412 PREF.: 211118")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=HYPERLINK("https://www.rossileiloes.com.br/lote/detalhe/30316", "014")</f>
      </c>
      <c r="B19" s="4" t="s">
        <f>=HYPERLINK("https://www.rossileiloes.com.br/lote/detalhe/30316", " CAMINHÃO VW 17.250E WORKER PLACA: EUF8762 ANO: 2011 TRUCADO Manual Equip.: USIMECA - BRUTUS 19 m³ CH.: 9533N82T2BR149055 Renavam: 465667678 PREF.: 211168")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=HYPERLINK("https://www.rossileiloes.com.br/lote/detalhe/30329", "016")</f>
      </c>
      <c r="B20" s="4" t="s">
        <f>=HYPERLINK("https://www.rossileiloes.com.br/lote/detalhe/30329", " CAMINHÃO VW 17.250E WORKER PLACA: EVV8835 ANO: 2011 TRUCADO Manual Equip.: USIMECA - BRUTUS 19 m³ CH.: 9533N82T8BR149304 Renavam: 464088577 PREF.: 211172")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=HYPERLINK("https://www.rossileiloes.com.br/lote/detalhe/30312", "018")</f>
      </c>
      <c r="B21" s="4" t="s">
        <f>=HYPERLINK("https://www.rossileiloes.com.br/lote/detalhe/30312", " CAMINHÃO VW 17.250E WORKER PLACA: EUL2295 ANO: 2011/ 2012 TRUCADO Automática Equip.: USIMECA - BRUTUS 19 m³ CH.: 9533N82T4CR222041 Renavam: 464549663 PREF.: 211115")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=HYPERLINK("https://www.rossileiloes.com.br/lote/detalhe/30328", "019")</f>
      </c>
      <c r="B22" s="4" t="s">
        <f>=HYPERLINK("https://www.rossileiloes.com.br/lote/detalhe/30328", " CAMINHÃO VW 17.250E WORKER PLACA: EUF8791 ANO: 2011/ 2012 TRUCADO Automática Equip.: USIMECA - BRUTUS 19 m³ CH.: 9533N82T1CR214172 Renavam: 464551714 PREF.: 211120")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=HYPERLINK("https://www.rossileiloes.com.br/lote/detalhe/30327", "020")</f>
      </c>
      <c r="B23" s="4" t="s">
        <f>=HYPERLINK("https://www.rossileiloes.com.br/lote/detalhe/30327", " CAMINHÃO VW 17.250E WORKER PLACA: ETO7194 ANO: 2011 TRUCADO Manual Equip.: USIMECA - BRUTUS 19 m³ CH.: 9533N82T9BR165754 Renavam: 463726405 PREF.: 211173")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62.500,00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=HYPERLINK("https://www.rossileiloes.com.br/lote/detalhe/30318", "021")</f>
      </c>
      <c r="B24" s="4" t="s">
        <f>=HYPERLINK("https://www.rossileiloes.com.br/lote/detalhe/30318", " CAMINHÃO VW 17.250E WORKER PLACA: EUL2294 ANO: 2011/ 2012 TRUCADO Automática Equip.: USIMECA - BRUTUS 19 m³ CH.: 9533N82T9CR222567 Renavam: 464551544 PREF.: 211119")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=HYPERLINK("https://www.rossileiloes.com.br/lote/detalhe/30324", "022")</f>
      </c>
      <c r="B25" s="4" t="s">
        <f>=HYPERLINK("https://www.rossileiloes.com.br/lote/detalhe/30324", " CAMINHÃO MBB ATEGO 1719/36 PLACA: ITY3528 ANO: 2012 TOCO Manual Equip.: USIMECA - DELTA 15 m³ CH.: 9BM95807OCB881972 Renavam: 504855603 PREF.: 212018")</f>
      </c>
      <c r="C25" s="4" t="inlineStr">
        <is>
          <t>Não vendido</t>
        </is>
      </c>
      <c r="D25" s="4" t="inlineStr">
        <is>
          <t>102</t>
        </is>
      </c>
      <c r="E25" s="5" t="inlineStr">
        <is>
          <t>75.500,00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=HYPERLINK("https://www.rossileiloes.com.br/lote/detalhe/30330", "023")</f>
      </c>
      <c r="B26" s="4" t="s">
        <f>=HYPERLINK("https://www.rossileiloes.com.br/lote/detalhe/30330", " CAMINHÃO VW 17.250E WORKER PLACA: EUN8059 ANO: 2011 TRUCADO Manual Equip.: USIMECA - BRUTUS 19 m³ CH.: 9533N82TXBR148896 Renavam: 464550076 PREF.: 211165")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74.000,00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=HYPERLINK("https://www.rossileiloes.com.br/lote/detalhe/30325", "024")</f>
      </c>
      <c r="B27" s="4" t="s">
        <f>=HYPERLINK("https://www.rossileiloes.com.br/lote/detalhe/30325", " CAMINHÃO MBB ATEGO 1719/36 PLACA: ITY3535 ANO: 2012 TOCO Manual Equip.: USIMECA - DELTA 15 m³ CH.: 9BM95807OCB881983 Renavam: 504850016 PREF.: 212019")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=HYPERLINK("https://www.rossileiloes.com.br/lote/detalhe/30317", "025")</f>
      </c>
      <c r="B28" s="4" t="s">
        <f>=HYPERLINK("https://www.rossileiloes.com.br/lote/detalhe/30317", " CAMINHÃO VW 17.250E WORKER PLACA: EQT6618 ANO: 2010 TOCO Manual Equip.: PORTAL - CHL 15 CH.: 9533N82T7CR221949 Renavam: 311075347 PREF.: 210159")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=HYPERLINK("https://www.rossileiloes.com.br/lote/detalhe/30323", "026")</f>
      </c>
      <c r="B29" s="4" t="s">
        <f>=HYPERLINK("https://www.rossileiloes.com.br/lote/detalhe/30323", " ALPINA - CARRETA REBOQUE PLACA: FQE3706 ANO: 2014 - CH.: 97ECAB011E1000786 Renavam: 999593234 PREF.: 214178")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=HYPERLINK("https://www.rossileiloes.com.br/lote/detalhe/30321", "027")</f>
      </c>
      <c r="B30" s="4" t="s">
        <f>=HYPERLINK("https://www.rossileiloes.com.br/lote/detalhe/30321", " ALPINA - CARRETA REBOQUE PLACA: GJY9010 ANO: 2014 - CH.: 97ECAB302G1000015 Renavam: 1090202668 PREF.: 214181")</f>
      </c>
      <c r="C30" s="4" t="inlineStr">
        <is>
          <t>Vendido</t>
        </is>
      </c>
      <c r="D30" s="4" t="inlineStr">
        <is>
          <t>29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=HYPERLINK("https://www.rossileiloes.com.br/lote/detalhe/30314", "028")</f>
      </c>
      <c r="B31" s="4" t="s">
        <f>=HYPERLINK("https://www.rossileiloes.com.br/lote/detalhe/30314", " CAMINHÃO VW 13.180 EURO3 WORKER PLACA: NYP5553 ANO: 2010/ 2011 TOCO Manual Equip.: METALCAR -CARROCERIA ABERTA CH.: 9533172S0BR127502 Renavam: 297850199 PREF.: 210180")</f>
      </c>
      <c r="C31" s="4" t="inlineStr">
        <is>
          <t>Vendido</t>
        </is>
      </c>
      <c r="D31" s="4" t="inlineStr">
        <is>
          <t>65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=HYPERLINK("https://www.rossileiloes.com.br/lote/detalhe/30333", "029")</f>
      </c>
      <c r="B32" s="4" t="s">
        <f>=HYPERLINK("https://www.rossileiloes.com.br/lote/detalhe/30333", " CAMINHÃO VW 9.160  DELIVERY PLACA: ITN2587 ANO: 2012 TOCO Manual Equip.: PLANALTO - AGILIX 6 m³ CH.: 9531M62P9CR250211 Renavam: 485087839 PREF.: 212003")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=HYPERLINK("https://www.rossileiloes.com.br/lote/detalhe/30334", "030")</f>
      </c>
      <c r="B33" s="4" t="s">
        <f>=HYPERLINK("https://www.rossileiloes.com.br/lote/detalhe/30334", " CAMINHÃO VOLKSWAGEN 17.280 CRM COMPACTOR EURO V PLACA: OUQ8076 ANO: 2013 TRUCADO Automática Equip.: USIMECA - BRUTUS 19 m³ COM DI CH.: 953658247DR331360 Renavam: 579953058 PREF.: 213114")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=HYPERLINK("https://www.rossileiloes.com.br/lote/detalhe/30335", "031")</f>
      </c>
      <c r="B34" s="4" t="s">
        <f>=HYPERLINK("https://www.rossileiloes.com.br/lote/detalhe/30335", " CAMINHÃO VW 17.280 CRM PLACA: IVU7793 ANO: 2014 TOCO Automática Equip.: USIMECA - DELTA 15 m³ COM DI CH.: 953658248ER435213 Renavam: 1235159555 PREF.: 214044")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=HYPERLINK("https://www.rossileiloes.com.br/lote/detalhe/30338", "032")</f>
      </c>
      <c r="B35" s="4" t="s">
        <f>=HYPERLINK("https://www.rossileiloes.com.br/lote/detalhe/30338", " CAMINHÃO VW 17.280 CRM PLACA: IVU7792 ANO: 2014 TRUCADO Automática Equip.: USIMECA - BRUTUS 19 m³ COM DI CH.: 95365824OER429678 Renavam: 1235164338 PREF.: 214045")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=HYPERLINK("https://www.rossileiloes.com.br/lote/detalhe/30336", "033")</f>
      </c>
      <c r="B36" s="4" t="s">
        <f>=HYPERLINK("https://www.rossileiloes.com.br/lote/detalhe/30336", " CAMINHÃO VW 17.280 CRM PLACA: FUH4900 ANO: 2014 TRUCADO Automática Equip.: USIMECA - BRUTUS 19 m³ COM DI CH.: 95365824XER433544 Renavam: 1075014090 PREF.: 214037")</f>
      </c>
      <c r="C36" s="4" t="inlineStr">
        <is>
          <t>Vendido</t>
        </is>
      </c>
      <c r="D36" s="4" t="inlineStr">
        <is>
          <t>111</t>
        </is>
      </c>
      <c r="E36" s="5" t="inlineStr">
        <is>
          <t>97.500,00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=HYPERLINK("https://www.rossileiloes.com.br/lote/detalhe/30337", "034")</f>
      </c>
      <c r="B37" s="4" t="s">
        <f>=HYPERLINK("https://www.rossileiloes.com.br/lote/detalhe/30337", " CAMINHÃO VW 17.280 CRM PLACA: FSS6882 ANO: 2014 TRUCADO Automática Equip.: USIMECA - BRUTUS 19 m³ COM DI CH.: 95365824XER433785 Renavam: 1065170332 PREF.: 214038")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93.500,00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=HYPERLINK("https://www.rossileiloes.com.br/lote/detalhe/30345", "035")</f>
      </c>
      <c r="B38" s="4" t="s">
        <f>=HYPERLINK("https://www.rossileiloes.com.br/lote/detalhe/30345", "[ SUCATA ] CAMINHÃO VW 24.220 PLACA: KWA3435 ANO: 2009 TRUCADO Manual Equip.: IMAVI EQUIP HIDRÁULICO ROLL ON/OFF G25 CH.: 9BW3782T89R927003 Renavam: 175827079 PREF.: 209137")</f>
      </c>
      <c r="C38" s="4" t="inlineStr">
        <is>
          <t>Vendido</t>
        </is>
      </c>
      <c r="D38" s="4" t="inlineStr">
        <is>
          <t>82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=HYPERLINK("https://www.rossileiloes.com.br/lote/detalhe/30342", "036")</f>
      </c>
      <c r="B39" s="4" t="s">
        <f>=HYPERLINK("https://www.rossileiloes.com.br/lote/detalhe/30342", " CAMINHÃO VW 13.180 EURO3 WORKER PLACA: KOW6057 ANO: 2011/ 2012 TOCO Manual Equip.: PLANALTO - AGILIX 8 m³ CH.: 9533172S3CR228300 Renavam: 468665986 PREF.: 211185")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=HYPERLINK("https://www.rossileiloes.com.br/lote/detalhe/30340", "037")</f>
      </c>
      <c r="B40" s="4" t="s">
        <f>=HYPERLINK("https://www.rossileiloes.com.br/lote/detalhe/30340", " LOTE RETIRADO PELA COMITENTE ( DOCUMENTAÇÃO) CAMINHÃO VW 17.280 CRM PLACA: LRA4461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0,01</t>
        </is>
      </c>
      <c r="F40" s="4" t="inlineStr">
        <is>
          <t>0.01</t>
        </is>
      </c>
    </row>
    <row collapsed="false" customFormat="false" customHeight="false" hidden="false" ht="12.1" outlineLevel="0" r="41">
      <c r="A41" s="5" t="s">
        <f>=HYPERLINK("https://www.rossileiloes.com.br/lote/detalhe/30339", "038")</f>
      </c>
      <c r="B41" s="4" t="s">
        <f>=HYPERLINK("https://www.rossileiloes.com.br/lote/detalhe/30339", " LOTE RETIRADO PELA COMITENTE (DOCUMENTAÇÃO) CAMINHÃO VW 17.280 CRM PLACA: LRA4434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0,01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=HYPERLINK("https://www.rossileiloes.com.br/lote/detalhe/30343", "039")</f>
      </c>
      <c r="B42" s="4" t="s">
        <f>=HYPERLINK("https://www.rossileiloes.com.br/lote/detalhe/30343", " CAMINHÃO VW  17.190 CRM PLACA: LRA4435 ANO: 2012/ 2013 TOCO Manual Equip.: USIMECA - DELTA 15 m³ CH.: 9536E8240DR310611 Renavam: 596812752 PREF.: 213144")</f>
      </c>
      <c r="C42" s="4" t="inlineStr">
        <is>
          <t>Não vendido</t>
        </is>
      </c>
      <c r="D42" s="4" t="inlineStr">
        <is>
          <t>151</t>
        </is>
      </c>
      <c r="E42" s="5" t="inlineStr">
        <is>
          <t>87.000,00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=HYPERLINK("https://www.rossileiloes.com.br/lote/detalhe/30344", "040")</f>
      </c>
      <c r="B43" s="4" t="s">
        <f>=HYPERLINK("https://www.rossileiloes.com.br/lote/detalhe/30344", " CAMINHÃO FORD F-12.000 PLACA: CIV2066 ANO: 1997 TOCO Manual Equip.: BASCULANTE CH.: 9BFX2SLZ9VDB43908 Renavam: 676742815 PREF.: 3005321")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=HYPERLINK("https://www.rossileiloes.com.br/lote/detalhe/30381", "041")</f>
      </c>
      <c r="B44" s="4" t="s">
        <f>=HYPERLINK("https://www.rossileiloes.com.br/lote/detalhe/30381",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=HYPERLINK("https://www.rossileiloes.com.br/lote/detalhe/30385", "042")</f>
      </c>
      <c r="B45" s="4" t="s">
        <f>=HYPERLINK("https://www.rossileiloes.com.br/lote/detalhe/30385", " REATOR DE PURIFICAÇÃO II AÇO INOX 316 ,  CAPACIDADE 15 m³,  DIMENÇÕES 2,30m Ø   X 3,70m  ( d Xh ), APLICAÇÃO ETE INDUSTRIA CERVEJEIRA  ETC, CARCTERISTICAS INOX 316,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=HYPERLINK("https://www.rossileiloes.com.br/lote/detalhe/30386", "043")</f>
      </c>
      <c r="B46" s="4" t="s">
        <f>=HYPERLINK("https://www.rossileiloes.com.br/lote/detalhe/30386", " REATOR DE PURIFICAÇÃO II AÇO INOX 316 ,  CAPACIDADE 15 m³,  DIMENÇÕES 2,30m Ø   X 3,70m  ( d Xh ), APLICAÇÃO ETE INDUSTRIA CERVEJEIRA  ETC, CARCTERISTICAS INOX 316,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=HYPERLINK("https://www.rossileiloes.com.br/lote/detalhe/30384", "044")</f>
      </c>
      <c r="B47" s="4" t="s">
        <f>=HYPERLINK("https://www.rossileiloes.com.br/lote/detalhe/30384", " SISTEMA DE EXAUSTAO COMPLETO, MARCA SILVERSTONE,  APLICAÇÃO CAPTAÇÃO DE MATERIAL PARTICULADO,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=HYPERLINK("https://www.rossileiloes.com.br/lote/detalhe/30382", "045")</f>
      </c>
      <c r="B48" s="4" t="s">
        <f>=HYPERLINK("https://www.rossileiloes.com.br/lote/detalhe/30382", " ESMAGADOR DE 2 ROLOS MOD E700-2X5,5KW, MARCA SILVERSTONE, POTENCIA 2 X 5,5 KW,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=HYPERLINK("https://www.rossileiloes.com.br/lote/detalhe/30383", "046")</f>
      </c>
      <c r="B49" s="4" t="s">
        <f>=HYPERLINK("https://www.rossileiloes.com.br/lote/detalhe/30383", " Aerador Aquapá (AERADOR PISC 2HP 220/380V), MARCA BERAQUÁ, MODELO B-209, DIMENSÕES  m (C x L x H): 1,63 x 2,36 x 0,95,  Encontra-se sem motor, ANO 2015 - (7 equipamentos).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=HYPERLINK("https://www.rossileiloes.com.br/lote/detalhe/30350", "047")</f>
      </c>
      <c r="B50" s="4" t="s">
        <f>=HYPERLINK("https://www.rossileiloes.com.br/lote/detalhe/30350", "AERADOR HIGRA , Aerador para Lagoas e reservatórios, principalmente em piscicultura e carcinicultura,  MARCA:HIGRA RPM380TRIF 15 CV 1750 APLICAÇÃO: ESTAÇÃO DE TRATAMENTO")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=HYPERLINK("https://www.rossileiloes.com.br/lote/detalhe/30347", "048")</f>
      </c>
      <c r="B51" s="4" t="s">
        <f>=HYPERLINK("https://www.rossileiloes.com.br/lote/detalhe/30347", " EMPILHADEIRA ELETRICA 2500KG HANGCHA-ELETRICA -  HANGCHA -  2012")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=HYPERLINK("https://www.rossileiloes.com.br/lote/detalhe/30442", "049")</f>
      </c>
      <c r="B52" s="4" t="s">
        <f>=HYPERLINK("https://www.rossileiloes.com.br/lote/detalhe/30442", " Mini Varredeira Pref.:  10000033")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=HYPERLINK("https://www.rossileiloes.com.br/lote/detalhe/30439", "050")</f>
      </c>
      <c r="B53" s="4" t="s">
        <f>=HYPERLINK("https://www.rossileiloes.com.br/lote/detalhe/30439", " Mini Varredeira Pref.:  10000034")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=HYPERLINK("https://www.rossileiloes.com.br/lote/detalhe/30441", "051")</f>
      </c>
      <c r="B54" s="4" t="s">
        <f>=HYPERLINK("https://www.rossileiloes.com.br/lote/detalhe/30441", " Giro Zero Pref.:  10025226")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=HYPERLINK("https://www.rossileiloes.com.br/lote/detalhe/30437", "052")</f>
      </c>
      <c r="B55" s="4" t="s">
        <f>=HYPERLINK("https://www.rossileiloes.com.br/lote/detalhe/30437", " Giro Zero Pref.:  10025227")</f>
      </c>
      <c r="C55" s="4" t="inlineStr">
        <is>
          <t>Vendido</t>
        </is>
      </c>
      <c r="D55" s="4" t="inlineStr">
        <is>
          <t>1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=HYPERLINK("https://www.rossileiloes.com.br/lote/detalhe/30438", "053")</f>
      </c>
      <c r="B56" s="4" t="s">
        <f>=HYPERLINK("https://www.rossileiloes.com.br/lote/detalhe/30438", " RETIRADO DO LEILÃO PELA EMPRESA COMITENTE, - Giro Zero Pref.:  10025228")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  <row collapsed="false" customFormat="false" customHeight="false" hidden="false" ht="12.1" outlineLevel="0" r="57">
      <c r="A57" s="5" t="s">
        <f>=HYPERLINK("https://www.rossileiloes.com.br/lote/detalhe/30436", "054")</f>
      </c>
      <c r="B57" s="4" t="s">
        <f>=HYPERLINK("https://www.rossileiloes.com.br/lote/detalhe/30436", " LOTE COM:  2 Guindastes Marca Hincol  Pref.:  10021468 e 10021469")</f>
      </c>
      <c r="C57" s="4" t="inlineStr">
        <is>
          <t>Vendido</t>
        </is>
      </c>
      <c r="D57" s="4" t="inlineStr">
        <is>
          <t>39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=HYPERLINK("https://www.rossileiloes.com.br/lote/detalhe/30435", "055")</f>
      </c>
      <c r="B58" s="4" t="s">
        <f>=HYPERLINK("https://www.rossileiloes.com.br/lote/detalhe/30435", " ARRANCA MATO 5,5CV MOSQUITO MUG II Pref.:  10023357")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=HYPERLINK("https://www.rossileiloes.com.br/lote/detalhe/30434", "056")</f>
      </c>
      <c r="B59" s="4" t="s">
        <f>=HYPERLINK("https://www.rossileiloes.com.br/lote/detalhe/30434", " ARRANCA MATO 5,5CV MOSQUITO MUG II Pref.:  10023827")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=HYPERLINK("https://www.rossileiloes.com.br/lote/detalhe/30443", "057")</f>
      </c>
      <c r="B60" s="4" t="s">
        <f>=HYPERLINK("https://www.rossileiloes.com.br/lote/detalhe/30443", " ARRANCA MATO 5,5CV MOSQUITO MUG II Pref.:  10023828")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=HYPERLINK("https://www.rossileiloes.com.br/lote/detalhe/30444", "058")</f>
      </c>
      <c r="B61" s="4" t="s">
        <f>=HYPERLINK("https://www.rossileiloes.com.br/lote/detalhe/30444", " ARRANCA MATO 5,5CV MOSQUITO MUG II Pref.:  10024197")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=HYPERLINK("https://www.rossileiloes.com.br/lote/detalhe/30445", "059")</f>
      </c>
      <c r="B62" s="4" t="s">
        <f>=HYPERLINK("https://www.rossileiloes.com.br/lote/detalhe/30445", " ARRANCA MATO 5,5CV MOSQUITO MUG II Pref.:  10024198")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=HYPERLINK("https://www.rossileiloes.com.br/lote/detalhe/30446", "060")</f>
      </c>
      <c r="B63" s="4" t="s">
        <f>=HYPERLINK("https://www.rossileiloes.com.br/lote/detalhe/30446", " ARRANCA MATO 5,5CV MOSQUITO MUG II Pref.:  10024199")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=HYPERLINK("https://www.rossileiloes.com.br/lote/detalhe/30440", "061")</f>
      </c>
      <c r="B64" s="4" t="s">
        <f>=HYPERLINK("https://www.rossileiloes.com.br/lote/detalhe/30440", " LOTE RETIRADO PELA EMPRESA COMITENTE - ALPINA - CARRETA REBOQUE 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0,01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=HYPERLINK("https://www.rossileiloes.com.br/lote/detalhe/30866", "062")</f>
      </c>
      <c r="B65" s="4" t="s">
        <f>=HYPERLINK("https://www.rossileiloes.com.br/lote/detalhe/30866", "LOTE RETIRADO PELA EMPRESA COMITENTE (DOCUMENTAÇÃO) CAMINHÂO VOLKSWAGEN 17.250E WORKER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0,01</t>
        </is>
      </c>
      <c r="F65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2026-06-29T02:48:56.00Z</dcterms:created>
  <dc:creator>Tellks Tecnologia</dc:creator>
  <cp:revision>0</cp:revision>
</cp:coreProperties>
</file>