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LAVADORAS, SECADORAS, ELETRODOMÉSTICOS,,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27/07/2026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=HYPERLINK("https://www.rossileiloes.com.br/lote/detalhe/340850", "001")</f>
      </c>
      <c r="B11" s="4" t="s">
        <f>=HYPERLINK("https://www.rossileiloes.com.br/lote/detalhe/340850", " REFRIGERADOR MIDEA MOD. FRENCH DOOR 482L - LIGA / NÃO GELA SEM GARANTIAS NO ESTADO")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990,00</t>
        </is>
      </c>
      <c r="F11" s="4" t="inlineStr">
        <is>
          <t>30.00</t>
        </is>
      </c>
    </row>
    <row collapsed="false" customFormat="false" customHeight="false" hidden="false" ht="12.1" outlineLevel="0" r="12">
      <c r="A12" s="5" t="s">
        <f>=HYPERLINK("https://www.rossileiloes.com.br/lote/detalhe/340870", "002")</f>
      </c>
      <c r="B12" s="4" t="s">
        <f>=HYPERLINK("https://www.rossileiloes.com.br/lote/detalhe/340870", "REFRIGERADOR MIDEA 294 LITROS- FUNCIONANDO GELANDO NO ESTADO")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850,00</t>
        </is>
      </c>
      <c r="F12" s="4" t="inlineStr">
        <is>
          <t>30.00</t>
        </is>
      </c>
    </row>
    <row collapsed="false" customFormat="false" customHeight="false" hidden="false" ht="12.1" outlineLevel="0" r="13">
      <c r="A13" s="5" t="s">
        <f>=HYPERLINK("https://www.rossileiloes.com.br/lote/detalhe/340849", "003")</f>
      </c>
      <c r="B13" s="4" t="s">
        <f>=HYPERLINK("https://www.rossileiloes.com.br/lote/detalhe/340849", " REFRIGERADOR MIDEA MOD. FRENCH DOOR 482L - LIGA / NÃO GELA SEM GARANTIAS NO ESTADO")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990,00</t>
        </is>
      </c>
      <c r="F13" s="4" t="inlineStr">
        <is>
          <t>30.00</t>
        </is>
      </c>
    </row>
    <row collapsed="false" customFormat="false" customHeight="false" hidden="false" ht="12.1" outlineLevel="0" r="14">
      <c r="A14" s="5" t="s">
        <f>=HYPERLINK("https://www.rossileiloes.com.br/lote/detalhe/340851", "004")</f>
      </c>
      <c r="B14" s="4" t="s">
        <f>=HYPERLINK("https://www.rossileiloes.com.br/lote/detalhe/340851", " REFRIGERADOR MIDEA 411L NÃO TESTADO SEM GARANTIA")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690,00</t>
        </is>
      </c>
      <c r="F14" s="4" t="inlineStr">
        <is>
          <t>30.00</t>
        </is>
      </c>
    </row>
    <row collapsed="false" customFormat="false" customHeight="false" hidden="false" ht="12.1" outlineLevel="0" r="15">
      <c r="A15" s="5" t="s">
        <f>=HYPERLINK("https://www.rossileiloes.com.br/lote/detalhe/340845", "005")</f>
      </c>
      <c r="B15" s="4" t="s">
        <f>=HYPERLINK("https://www.rossileiloes.com.br/lote/detalhe/340845", " REFRIGERADOR MIDEA 411L NÃO TESTADO SEM GARANTIA")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690,00</t>
        </is>
      </c>
      <c r="F15" s="4" t="inlineStr">
        <is>
          <t>30.00</t>
        </is>
      </c>
    </row>
    <row collapsed="false" customFormat="false" customHeight="false" hidden="false" ht="12.1" outlineLevel="0" r="16">
      <c r="A16" s="5" t="s">
        <f>=HYPERLINK("https://www.rossileiloes.com.br/lote/detalhe/340841", "007")</f>
      </c>
      <c r="B16" s="4" t="s">
        <f>=HYPERLINK("https://www.rossileiloes.com.br/lote/detalhe/340841", "LOTE COM 01 FORNO DE EMBUTIR ( VIDRO QUEBRADO), 02 AIRFRYER E 01 BEBEDOURO / AVARIADOS AMASSADOS SEM GARANTIAS - NO ESTADO 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=HYPERLINK("https://www.rossileiloes.com.br/lote/detalhe/340808", "008")</f>
      </c>
      <c r="B17" s="4" t="s">
        <f>=HYPERLINK("https://www.rossileiloes.com.br/lote/detalhe/340808", " PORTA CORTA FOGO 0,90 X 2,10 MTS. - MARCA ZEUS DO BRASIL ( SEM USO PODENDO CONTER LEVES DETALHES ESTETICOS ( SEM GARANTIA)")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390,00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=HYPERLINK("https://www.rossileiloes.com.br/lote/detalhe/340853", "009")</f>
      </c>
      <c r="B18" s="4" t="s">
        <f>=HYPERLINK("https://www.rossileiloes.com.br/lote/detalhe/340853", " REFRIGERADOR MIDEA MOD. FRENCH DOOR 474L BI VOLT FIOS ARREBENTADOS - NÃO TESTADOS SEM GARANTIAS NO ESTADO")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1.450,00</t>
        </is>
      </c>
      <c r="F18" s="4" t="inlineStr">
        <is>
          <t>30.00</t>
        </is>
      </c>
    </row>
    <row collapsed="false" customFormat="false" customHeight="false" hidden="false" ht="12.1" outlineLevel="0" r="19">
      <c r="A19" s="5" t="s">
        <f>=HYPERLINK("https://www.rossileiloes.com.br/lote/detalhe/340818", "010")</f>
      </c>
      <c r="B19" s="4" t="s">
        <f>=HYPERLINK("https://www.rossileiloes.com.br/lote/detalhe/340818", " APROX. 20 UN. - SUPORTE DE PARA CHOQUE DE F-250")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490,00</t>
        </is>
      </c>
      <c r="F19" s="4" t="inlineStr">
        <is>
          <t>30.00</t>
        </is>
      </c>
    </row>
    <row collapsed="false" customFormat="false" customHeight="false" hidden="false" ht="12.1" outlineLevel="0" r="20">
      <c r="A20" s="5" t="s">
        <f>=HYPERLINK("https://www.rossileiloes.com.br/lote/detalhe/340847", "011")</f>
      </c>
      <c r="B20" s="4" t="s">
        <f>=HYPERLINK("https://www.rossileiloes.com.br/lote/detalhe/340847", " REFRIGERADOR MIDEA 463L FIOS ARREBENTADOS - NÃO TESTADOS SEM GARANTIAS NO ESTADO")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690,00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=HYPERLINK("https://www.rossileiloes.com.br/lote/detalhe/340806", "013")</f>
      </c>
      <c r="B21" s="4" t="s">
        <f>=HYPERLINK("https://www.rossileiloes.com.br/lote/detalhe/340806", " PORTA CORTA FOGO 0,90 X 2,10 MTS. - MARCA ZEUS DO BRASIL ( SEM USO PODENDO CONTER LEVES DETALHES ESTETICOS ( SEM GARANTIA)")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390,00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=HYPERLINK("https://www.rossileiloes.com.br/lote/detalhe/340807", "014")</f>
      </c>
      <c r="B22" s="4" t="s">
        <f>=HYPERLINK("https://www.rossileiloes.com.br/lote/detalhe/340807", " PORTA CORTA FOGO 0,90 X 2,10 MTS. - MARCA ZEUS DO BRASIL ( SEM USO PODENDO CONTER LEVES DETALHES ESTETICOS ( SEM GARANTIA)")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390,00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=HYPERLINK("https://www.rossileiloes.com.br/lote/detalhe/340805", "015")</f>
      </c>
      <c r="B23" s="4" t="s">
        <f>=HYPERLINK("https://www.rossileiloes.com.br/lote/detalhe/340805", " PORTA CORTA FOGO 0,90 X 2,10 MTS. - MARCA ZEUS DO BRASIL ( SEM USO PODENDO CONTER LEVES DETALHES ESTETICOS ( SEM GARANTIA)")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=HYPERLINK("https://www.rossileiloes.com.br/lote/detalhe/340810", "016")</f>
      </c>
      <c r="B24" s="4" t="s">
        <f>=HYPERLINK("https://www.rossileiloes.com.br/lote/detalhe/340810", "01 GALÃO DE 20 LTS.  - FLUIDO PARA TRANSMISSÃO AUTOMÁTICA")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=HYPERLINK("https://www.rossileiloes.com.br/lote/detalhe/340795", "018")</f>
      </c>
      <c r="B25" s="4" t="s">
        <f>=HYPERLINK("https://www.rossileiloes.com.br/lote/detalhe/340795", "LOTE COM ITENS DIVERSOS 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=HYPERLINK("https://www.rossileiloes.com.br/lote/detalhe/340803", "020")</f>
      </c>
      <c r="B26" s="4" t="s">
        <f>=HYPERLINK("https://www.rossileiloes.com.br/lote/detalhe/340803", " PORTA CORTA FOGO 0,90 X 2,10 MTS. - MARCA ZEUS DO BRASIL ( SEM USO PODENDO CONTER LEVES DETALHES ESTETICOS ( SEM GARANTIA)")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390,00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=HYPERLINK("https://www.rossileiloes.com.br/lote/detalhe/340872", "021")</f>
      </c>
      <c r="B27" s="4" t="s">
        <f>=HYPERLINK("https://www.rossileiloes.com.br/lote/detalhe/340872", "04  UN. PANELAS DE PRESSÃO ELÉTRICAS SEM USO COM DETALHES ESTETICOS - NO ESTADO")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490,00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=HYPERLINK("https://www.rossileiloes.com.br/lote/detalhe/340819", "023")</f>
      </c>
      <c r="B28" s="4" t="s">
        <f>=HYPERLINK("https://www.rossileiloes.com.br/lote/detalhe/340819", " 14 UN. GALÕES DE DEION POLLY 20KG/ CADA")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=HYPERLINK("https://www.rossileiloes.com.br/lote/detalhe/340821", "025")</f>
      </c>
      <c r="B29" s="4" t="s">
        <f>=HYPERLINK("https://www.rossileiloes.com.br/lote/detalhe/340821", " 03 UN. CAIXAS DE EMULSIFICANTE PARA PANIFICAÇÃO - CAIXA COM 20 KG/CADA")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=HYPERLINK("https://www.rossileiloes.com.br/lote/detalhe/340830", "026")</f>
      </c>
      <c r="B30" s="4" t="s">
        <f>=HYPERLINK("https://www.rossileiloes.com.br/lote/detalhe/340830", "SUCATA - 03 UN. - FRIGOBAR MIDEA 124L BI VOLT INVERTER - AMASSADO/AVARIADO SEM GARANTIA - NO ESTADO")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690,00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=HYPERLINK("https://www.rossileiloes.com.br/lote/detalhe/340829", "027")</f>
      </c>
      <c r="B31" s="4" t="s">
        <f>=HYPERLINK("https://www.rossileiloes.com.br/lote/detalhe/340829", "SUCATA - 03 UN. - FRIGOBAR MIDEA 124L BI VOLT INVERTER - AMASSADO/AVARIADO SEM GARANTIA - NO ESTADO")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690,00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=HYPERLINK("https://www.rossileiloes.com.br/lote/detalhe/340799", "028")</f>
      </c>
      <c r="B32" s="4" t="s">
        <f>=HYPERLINK("https://www.rossileiloes.com.br/lote/detalhe/340799", " APROX. 60 UN. CÂMEARAS DE AR MARCA FAMESTIL / LACRADAS/SEM USO")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=HYPERLINK("https://www.rossileiloes.com.br/lote/detalhe/340812", "029")</f>
      </c>
      <c r="B33" s="4" t="s">
        <f>=HYPERLINK("https://www.rossileiloes.com.br/lote/detalhe/340812", " LOTE CONTENDO; 02 TAPETES, 01 VENTILADOR E 01 PULVERIZADOR( PODENSDO SER SUCATAOU FALTAR PEÇAS")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320,00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=HYPERLINK("https://www.rossileiloes.com.br/lote/detalhe/340827", "031")</f>
      </c>
      <c r="B34" s="4" t="s">
        <f>=HYPERLINK("https://www.rossileiloes.com.br/lote/detalhe/340827", " CERVEJEIRA MÍDEA 96 LITROS(COM PRIMEIRO VIDRO QUEBRADO)-- NO ESTADO SEM GARANTIA)")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690,00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=HYPERLINK("https://www.rossileiloes.com.br/lote/detalhe/340826", "032")</f>
      </c>
      <c r="B35" s="4" t="s">
        <f>=HYPERLINK("https://www.rossileiloes.com.br/lote/detalhe/340826", " LOTE DIVERSOS COM DIVERSOS ITENS ( CADEIRAS, PEÇAS DE AR CONDICIONADO E OUTROS INTES) SEM GARANTIA")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790,00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=HYPERLINK("https://www.rossileiloes.com.br/lote/detalhe/340800", "033")</f>
      </c>
      <c r="B36" s="4" t="s">
        <f>=HYPERLINK("https://www.rossileiloes.com.br/lote/detalhe/340800", " LOTE DIVERSOS ( VENTILADORES E CIXAS DE SOM) - SEM GARANTIA")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490,00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=HYPERLINK("https://www.rossileiloes.com.br/lote/detalhe/340797", "034")</f>
      </c>
      <c r="B37" s="4" t="s">
        <f>=HYPERLINK("https://www.rossileiloes.com.br/lote/detalhe/340797", " APROX. 52 UN. - FERRAMENTAS MANUAIS E OUTROS/SEM USO /SEM GARANTIAS")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490,00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=HYPERLINK("https://www.rossileiloes.com.br/lote/detalhe/340811", "035")</f>
      </c>
      <c r="B38" s="4" t="s">
        <f>=HYPERLINK("https://www.rossileiloes.com.br/lote/detalhe/340811", " 14 UN. LATAS DE COLORANTE ESPECIAL CONCENTRADO ( VENCIMENTO 2027) SEM GARANTIA")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=HYPERLINK("https://www.rossileiloes.com.br/lote/detalhe/340828", "036")</f>
      </c>
      <c r="B39" s="4" t="s">
        <f>=HYPERLINK("https://www.rossileiloes.com.br/lote/detalhe/340828", "SUCATA - CADEIRA DE RODAS AVARIADA NO ESTADO")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30.00</t>
        </is>
      </c>
    </row>
    <row collapsed="false" customFormat="false" customHeight="false" hidden="false" ht="12.1" outlineLevel="0" r="40">
      <c r="A40" s="5" t="s">
        <f>=HYPERLINK("https://www.rossileiloes.com.br/lote/detalhe/340834", "037")</f>
      </c>
      <c r="B40" s="4" t="s">
        <f>=HYPERLINK("https://www.rossileiloes.com.br/lote/detalhe/340834", " SUCATA - ALTO FALANTES - NO ESTADO")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=HYPERLINK("https://www.rossileiloes.com.br/lote/detalhe/340833", "038")</f>
      </c>
      <c r="B41" s="4" t="s">
        <f>=HYPERLINK("https://www.rossileiloes.com.br/lote/detalhe/340833", "FORNO ELÉTRICO MIDEA - 68L DIGITAL SEM USO -VIDRO QUEBRADO SEM GARANTIA NO ESTADO")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320,00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=HYPERLINK("https://www.rossileiloes.com.br/lote/detalhe/340798", "039")</f>
      </c>
      <c r="B42" s="4" t="s">
        <f>=HYPERLINK("https://www.rossileiloes.com.br/lote/detalhe/340798", " 05 UN. -FILM DE PVC STRESH ( 1.400 METROS CADA ROLO)")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620,00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=HYPERLINK("https://www.rossileiloes.com.br/lote/detalhe/340846", "040")</f>
      </c>
      <c r="B43" s="4" t="s">
        <f>=HYPERLINK("https://www.rossileiloes.com.br/lote/detalhe/340846", " REFRIGERADOR MIDEA SIDE BY SIDE 528L - AVARIADA/ AMASSADO / SEM CHICOTE/ NÃO TESTADO SEM GARANTIA NO ESTADO")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690,00</t>
        </is>
      </c>
      <c r="F43" s="4" t="inlineStr">
        <is>
          <t>30.00</t>
        </is>
      </c>
    </row>
    <row collapsed="false" customFormat="false" customHeight="false" hidden="false" ht="12.1" outlineLevel="0" r="44">
      <c r="A44" s="5" t="s">
        <f>=HYPERLINK("https://www.rossileiloes.com.br/lote/detalhe/340804", "042")</f>
      </c>
      <c r="B44" s="4" t="s">
        <f>=HYPERLINK("https://www.rossileiloes.com.br/lote/detalhe/340804", " PORTA CORTA FOGO 0,90 X 2,10 MTS. - MARCA ZEUS DO BRASIL ( SEM USO PODENDO CONTER LEVES DETALHES ESTETICOS ( SEM GARANTIA)")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390,00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=HYPERLINK("https://www.rossileiloes.com.br/lote/detalhe/340802", "043")</f>
      </c>
      <c r="B45" s="4" t="s">
        <f>=HYPERLINK("https://www.rossileiloes.com.br/lote/detalhe/340802", " LOTE COM BOBINAS PARA IMPRESSORA")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=HYPERLINK("https://www.rossileiloes.com.br/lote/detalhe/340801", "044")</f>
      </c>
      <c r="B46" s="4" t="s">
        <f>=HYPERLINK("https://www.rossileiloes.com.br/lote/detalhe/340801", " LOTE DE CÂMERAS DIVERSAS - SEM GARANTIA - NO ESTADO")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380,00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=HYPERLINK("https://www.rossileiloes.com.br/lote/detalhe/340832", "046")</f>
      </c>
      <c r="B47" s="4" t="s">
        <f>=HYPERLINK("https://www.rossileiloes.com.br/lote/detalhe/340832", "FORNO ELÉTRICO MIDEA - 68L  SEM USO -VIDRO QUEBRADO SEM GARANTIA NO ESTADO")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320,00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=HYPERLINK("https://www.rossileiloes.com.br/lote/detalhe/340831", "047")</f>
      </c>
      <c r="B48" s="4" t="s">
        <f>=HYPERLINK("https://www.rossileiloes.com.br/lote/detalhe/340831", "FORNO ELÉTRICO MIDEA - 80L SEM USO -VIDRO QUEBRADO SEM GARANTIA NO ESTADO")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=HYPERLINK("https://www.rossileiloes.com.br/lote/detalhe/340809", "048")</f>
      </c>
      <c r="B49" s="4" t="s">
        <f>=HYPERLINK("https://www.rossileiloes.com.br/lote/detalhe/340809", "SUCATA DE NOTEBOOK/PANELA DE PRESSÃO, ITENS DE ILUMINIÇÃO, POLTRONA E OUTROS ITENS- SEM GARANTIA")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490,00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=HYPERLINK("https://www.rossileiloes.com.br/lote/detalhe/340816", "051")</f>
      </c>
      <c r="B50" s="4" t="s">
        <f>=HYPERLINK("https://www.rossileiloes.com.br/lote/detalhe/340816", " APROX. 51 PACOTES DE PEPITE PARA LABORATÓRIO")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=HYPERLINK("https://www.rossileiloes.com.br/lote/detalhe/340813", "052")</f>
      </c>
      <c r="B51" s="4" t="s">
        <f>=HYPERLINK("https://www.rossileiloes.com.br/lote/detalhe/340813", " APROX. 21 PEÇAS PARA BETONEIRA")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450,00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=HYPERLINK("https://www.rossileiloes.com.br/lote/detalhe/340844", "057")</f>
      </c>
      <c r="B52" s="4" t="s">
        <f>=HYPERLINK("https://www.rossileiloes.com.br/lote/detalhe/340844", "01  unidade de Whey protein hydrolyzed  2,3 kg lacrado vencimento 07/27 no estado")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240,00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=HYPERLINK("https://www.rossileiloes.com.br/lote/detalhe/340815", "058")</f>
      </c>
      <c r="B53" s="4" t="s">
        <f>=HYPERLINK("https://www.rossileiloes.com.br/lote/detalhe/340815", " (SUCATA) 02 UN. AR CONDICIONADO")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=HYPERLINK("https://www.rossileiloes.com.br/lote/detalhe/340842", "060")</f>
      </c>
      <c r="B54" s="4" t="s">
        <f>=HYPERLINK("https://www.rossileiloes.com.br/lote/detalhe/340842", "ROÇADEIRA A GASOLINA TECNA ( AVARIADA SEM GARANTIAS)")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=HYPERLINK("https://www.rossileiloes.com.br/lote/detalhe/340843", "061")</f>
      </c>
      <c r="B55" s="4" t="s">
        <f>=HYPERLINK("https://www.rossileiloes.com.br/lote/detalhe/340843", "01  unidade de Whey protein hydrolyzed  2,3 kg lacrado vencimento 07/27 no estado")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240,00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=HYPERLINK("https://www.rossileiloes.com.br/lote/detalhe/340814", "062")</f>
      </c>
      <c r="B56" s="4" t="s">
        <f>=HYPERLINK("https://www.rossileiloes.com.br/lote/detalhe/340814", " 01 UN. FRENTE DE CAMINHÃO VOLVO")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=HYPERLINK("https://www.rossileiloes.com.br/lote/detalhe/340852", "063")</f>
      </c>
      <c r="B57" s="4" t="s">
        <f>=HYPERLINK("https://www.rossileiloes.com.br/lote/detalhe/340852", " REFRIGERADOR MIDEA SIDE BY SIDE 528L -FIOS ARREBENTADOS NÃO TESTADO SEM GARANTIA NO ESTADO")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1.100,00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=HYPERLINK("https://www.rossileiloes.com.br/lote/detalhe/340867", "064")</f>
      </c>
      <c r="B58" s="4" t="s">
        <f>=HYPERLINK("https://www.rossileiloes.com.br/lote/detalhe/340867", " 06 AIR FRYER E 02 PANELAS DE PRESSÃO MIDEA - SEM GARANTIA NO ESTADO")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650,00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=HYPERLINK("https://www.rossileiloes.com.br/lote/detalhe/340820", "065")</f>
      </c>
      <c r="B59" s="4" t="s">
        <f>=HYPERLINK("https://www.rossileiloes.com.br/lote/detalhe/340820", " 01 UN. BARRA DE DIREÇÃO DE CAMINHÃO ( COD. PO3495)")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220,00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=HYPERLINK("https://www.rossileiloes.com.br/lote/detalhe/340848", "066")</f>
      </c>
      <c r="B60" s="4" t="s">
        <f>=HYPERLINK("https://www.rossileiloes.com.br/lote/detalhe/340848", " REFRIGERADOR MIDEA 411L FIOS ARREBENTADOS - NÃO TESTADOS SEM GARANTIAS NO ESTADO")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690,00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=HYPERLINK("https://www.rossileiloes.com.br/lote/detalhe/340817", "067")</f>
      </c>
      <c r="B61" s="4" t="s">
        <f>=HYPERLINK("https://www.rossileiloes.com.br/lote/detalhe/340817", "(SUCATA) - CHURRASQUEIRA GIRATÓRIA PARA COSTELÃO MARCA ZORZINCO COM MOTOR BI VOLT")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490,00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=HYPERLINK("https://www.rossileiloes.com.br/lote/detalhe/340839", "068")</f>
      </c>
      <c r="B62" s="4" t="s">
        <f>=HYPERLINK("https://www.rossileiloes.com.br/lote/detalhe/340839", " 01 UN. CERVEJEIRA MIDEA 96 LITROS SEM USO VIDRO QUEBRADO SEM GARANTIA NO ESTADO")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=HYPERLINK("https://www.rossileiloes.com.br/lote/detalhe/340822", "070")</f>
      </c>
      <c r="B63" s="4" t="s">
        <f>=HYPERLINK("https://www.rossileiloes.com.br/lote/detalhe/340822", "LOTE COM ITENS DIVERSOS - 6 KITS DE VÁVULAS (CAMINHÃO VOLVO)/ROLAMENTOS/PEÇAS ACESSÓRIOS/COMPRESSOR DE AR EOUTROS - NO ESTADO")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990,00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=HYPERLINK("https://www.rossileiloes.com.br/lote/detalhe/340823", "071")</f>
      </c>
      <c r="B64" s="4" t="s">
        <f>=HYPERLINK("https://www.rossileiloes.com.br/lote/detalhe/340823", "LOTE COM ITENS DIVERSOS - APROX. 70 UN. CONTROLE REMOTO/1 UN. CLIMATIZADOR/01 UN. PANELA DE PRESSÃO/02 UN. JOGOS DE TAPETES DE CAMINHÃO E OUTROS ( SEM GARANTIA)")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650,00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=HYPERLINK("https://www.rossileiloes.com.br/lote/detalhe/340824", "072")</f>
      </c>
      <c r="B65" s="4" t="s">
        <f>=HYPERLINK("https://www.rossileiloes.com.br/lote/detalhe/340824", "LOTE COM ITENS DIVERSOS - APROX. UN. 95 FILTROS AUTOMOTIVO/ 01 UN CILINDRO/02 UN. JODOS DE JUNTA/ APROX. 40 KGS DE PRESILHAS - SEM GARANTIA")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950,00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=HYPERLINK("https://www.rossileiloes.com.br/lote/detalhe/340825", "073")</f>
      </c>
      <c r="B66" s="4" t="s">
        <f>=HYPERLINK("https://www.rossileiloes.com.br/lote/detalhe/340825", "APROX. 60 JOGOS DE CORTINAS ANTI CHAMAS - SEM GARANTIA")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=HYPERLINK("https://www.rossileiloes.com.br/lote/detalhe/340840", "074")</f>
      </c>
      <c r="B67" s="4" t="s">
        <f>=HYPERLINK("https://www.rossileiloes.com.br/lote/detalhe/340840", " 01 UN. CERVEJEIRA MIDEA 96 LITROS SEM USO VIDRO QUEBRADO SEM GARANTIA NO ESTADO")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=HYPERLINK("https://www.rossileiloes.com.br/lote/detalhe/340796", "075")</f>
      </c>
      <c r="B68" s="4" t="s">
        <f>=HYPERLINK("https://www.rossileiloes.com.br/lote/detalhe/340796", "LOTE DE PEÇAS PARA CADEIRAS DE ESCRITÓRIO")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=HYPERLINK("https://www.rossileiloes.com.br/lote/detalhe/340835", "077")</f>
      </c>
      <c r="B69" s="4" t="s">
        <f>=HYPERLINK("https://www.rossileiloes.com.br/lote/detalhe/340835", " 02 UN. CERVEJEIRA MIDEA 96 LITROS SEM USO - 01 COM VIDRO QUEBRADO SEM GARANTIA NO ESTADO")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=HYPERLINK("https://www.rossileiloes.com.br/lote/detalhe/340869", "078")</f>
      </c>
      <c r="B70" s="4" t="s">
        <f>=HYPERLINK("https://www.rossileiloes.com.br/lote/detalhe/340869", " CERVEJEIRA MIDEA 96 LITROS AVARIADO COM VIDRO QUEBRADO - NO ESTADO")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320,00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=HYPERLINK("https://www.rossileiloes.com.br/lote/detalhe/340868", "079")</f>
      </c>
      <c r="B71" s="4" t="s">
        <f>=HYPERLINK("https://www.rossileiloes.com.br/lote/detalhe/340868", " CERVEJEIRA MIDEA 96 LITROS AVARIADO COM VIDRO QUEBRADO - NO ESTADO")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320,00</t>
        </is>
      </c>
      <c r="F71" s="4" t="inlineStr">
        <is>
          <t>30.00</t>
        </is>
      </c>
    </row>
    <row collapsed="false" customFormat="false" customHeight="false" hidden="false" ht="12.1" outlineLevel="0" r="72">
      <c r="A72" s="5" t="s">
        <f>=HYPERLINK("https://www.rossileiloes.com.br/lote/detalhe/340838", "080")</f>
      </c>
      <c r="B72" s="4" t="s">
        <f>=HYPERLINK("https://www.rossileiloes.com.br/lote/detalhe/340838", " 02 UN. - FONTES E PEÇAS PARA MOTOS - NO ESTADO")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30.00</t>
        </is>
      </c>
    </row>
    <row collapsed="false" customFormat="false" customHeight="false" hidden="false" ht="12.1" outlineLevel="0" r="73">
      <c r="A73" s="5" t="s">
        <f>=HYPERLINK("https://www.rossileiloes.com.br/lote/detalhe/340837", "081")</f>
      </c>
      <c r="B73" s="4" t="s">
        <f>=HYPERLINK("https://www.rossileiloes.com.br/lote/detalhe/340837", " LOTE COM 02 CAMISAS ANTI CHAMAS SEM USO E DIVERSAS BOTINAS - NO ESTADO SEM GARANTIA")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30.00</t>
        </is>
      </c>
    </row>
    <row collapsed="false" customFormat="false" customHeight="false" hidden="false" ht="12.1" outlineLevel="0" r="74">
      <c r="A74" s="5" t="s">
        <f>=HYPERLINK("https://www.rossileiloes.com.br/lote/detalhe/340854", "082")</f>
      </c>
      <c r="B74" s="4" t="s">
        <f>=HYPERLINK("https://www.rossileiloes.com.br/lote/detalhe/340854", " REFRIGERADOR MIDEA 473L BI VOLT FIOS ARREBENTADOS - NÃO GELA SEM GARANTIAS NO ESTADO")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690,00</t>
        </is>
      </c>
      <c r="F74" s="4" t="inlineStr">
        <is>
          <t>30.00</t>
        </is>
      </c>
    </row>
    <row collapsed="false" customFormat="false" customHeight="false" hidden="false" ht="12.1" outlineLevel="0" r="75">
      <c r="A75" s="5" t="s">
        <f>=HYPERLINK("https://www.rossileiloes.com.br/lote/detalhe/340836", "087")</f>
      </c>
      <c r="B75" s="4" t="s">
        <f>=HYPERLINK("https://www.rossileiloes.com.br/lote/detalhe/340836", " 01 CHICOTE PARA COLHEITADEIRA E DIVERSAS PEÇAS PARA CATERPILLAR/CUMMINS/KOMATSU/JCB SEM USO SEM GARANTIAS")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=HYPERLINK("https://www.rossileiloes.com.br/lote/detalhe/340858", "088")</f>
      </c>
      <c r="B76" s="4" t="s">
        <f>=HYPERLINK("https://www.rossileiloes.com.br/lote/detalhe/340858", " SUCATA DE FORNO MIDEA COM VIDRO QUEBRADO NO ESTADO SEM GARANTIAS")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30.00</t>
        </is>
      </c>
    </row>
    <row collapsed="false" customFormat="false" customHeight="false" hidden="false" ht="12.1" outlineLevel="0" r="77">
      <c r="A77" s="5" t="s">
        <f>=HYPERLINK("https://www.rossileiloes.com.br/lote/detalhe/340857", "089")</f>
      </c>
      <c r="B77" s="4" t="s">
        <f>=HYPERLINK("https://www.rossileiloes.com.br/lote/detalhe/340857", " APROX. 95 UN. DE CATRACAS ( SEM CINTA) NO ESTADO SEM GARANTIAS")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=HYPERLINK("https://www.rossileiloes.com.br/lote/detalhe/340859", "090")</f>
      </c>
      <c r="B78" s="4" t="s">
        <f>=HYPERLINK("https://www.rossileiloes.com.br/lote/detalhe/340859", " FORNO DE EMBUTIR MIDEA VIDRO QUEBRADO - NO ESTADO SEM GARANTIAS")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30.00</t>
        </is>
      </c>
    </row>
    <row collapsed="false" customFormat="false" customHeight="false" hidden="false" ht="12.1" outlineLevel="0" r="79">
      <c r="A79" s="5" t="s">
        <f>=HYPERLINK("https://www.rossileiloes.com.br/lote/detalhe/340855", "091")</f>
      </c>
      <c r="B79" s="4" t="s">
        <f>=HYPERLINK("https://www.rossileiloes.com.br/lote/detalhe/340855", " CERVEJEIRA MIDEA 96 LTS. AVARIADO AMASSADO NO ESTADO SEM GARANTIAS")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30.00</t>
        </is>
      </c>
    </row>
    <row collapsed="false" customFormat="false" customHeight="false" hidden="false" ht="12.1" outlineLevel="0" r="80">
      <c r="A80" s="5" t="s">
        <f>=HYPERLINK("https://www.rossileiloes.com.br/lote/detalhe/340856", "092")</f>
      </c>
      <c r="B80" s="4" t="s">
        <f>=HYPERLINK("https://www.rossileiloes.com.br/lote/detalhe/340856", " LAVA LOUÇAS MIDEA 8 SERVIÇOS INOX. NÃO TESTADO NO ESTADO SEM GARANTIA(02)")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550,00</t>
        </is>
      </c>
      <c r="F80" s="4" t="inlineStr">
        <is>
          <t>30.00</t>
        </is>
      </c>
    </row>
    <row collapsed="false" customFormat="false" customHeight="false" hidden="false" ht="12.1" outlineLevel="0" r="81">
      <c r="A81" s="5" t="s">
        <f>=HYPERLINK("https://www.rossileiloes.com.br/lote/detalhe/340860", "094")</f>
      </c>
      <c r="B81" s="4" t="s">
        <f>=HYPERLINK("https://www.rossileiloes.com.br/lote/detalhe/340860", " SUCATA DE FORNO DE EMBUTIR MIDEA SEM GARANTIAS COM VIDRO QUEBRADO")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180,00</t>
        </is>
      </c>
      <c r="F81" s="4" t="inlineStr">
        <is>
          <t>30.00</t>
        </is>
      </c>
    </row>
    <row collapsed="false" customFormat="false" customHeight="false" hidden="false" ht="12.1" outlineLevel="0" r="82">
      <c r="A82" s="5" t="s">
        <f>=HYPERLINK("https://www.rossileiloes.com.br/lote/detalhe/340871", "095")</f>
      </c>
      <c r="B82" s="4" t="s">
        <f>=HYPERLINK("https://www.rossileiloes.com.br/lote/detalhe/340871", "LOTE DE PEÇAS SEM IDENTIFICAÇÃO - NO ESTADO")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=HYPERLINK("https://www.rossileiloes.com.br/lote/detalhe/340863", "900")</f>
      </c>
      <c r="B83" s="4" t="s">
        <f>=HYPERLINK("https://www.rossileiloes.com.br/lote/detalhe/340863", "LOTE COM 24 GARRAFAS 1 L  / VINHO TINTO SUAVE SANTA CLÁUDIA SERRA GAÚCHA  (TIPO EXPORTAÇÃO)")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280,00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=HYPERLINK("https://www.rossileiloes.com.br/lote/detalhe/340861", "901")</f>
      </c>
      <c r="B84" s="4" t="s">
        <f>=HYPERLINK("https://www.rossileiloes.com.br/lote/detalhe/340861", "LOTE COM 24 GARRAFAS 1 L  / VINHO TINTO SUAVE SANTA CLÁUDIA SERRA GAÚCHA  (TIPO EXPORTAÇÃO)")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280,00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=HYPERLINK("https://www.rossileiloes.com.br/lote/detalhe/340862", "902")</f>
      </c>
      <c r="B85" s="4" t="s">
        <f>=HYPERLINK("https://www.rossileiloes.com.br/lote/detalhe/340862", "LOTE COM 24 GARRAFAS 1 L  / VINHO TINTO SUAVE SANTA CLÁUDIA SERRA GAÚCHA  (TIPO EXPORTAÇÃO)")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280,00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=HYPERLINK("https://www.rossileiloes.com.br/lote/detalhe/340866", "903")</f>
      </c>
      <c r="B86" s="4" t="s">
        <f>=HYPERLINK("https://www.rossileiloes.com.br/lote/detalhe/340866", "LOTE COM 24 GARRAFAS 1 L  / VINHO TINTO SUAVE SANTA CLÁUDIA SERRA GAÚCHA  (TIPO EXPORTAÇÃO)")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280,00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=HYPERLINK("https://www.rossileiloes.com.br/lote/detalhe/340865", "904")</f>
      </c>
      <c r="B87" s="4" t="s">
        <f>=HYPERLINK("https://www.rossileiloes.com.br/lote/detalhe/340865", "LOTE COM 24 GARRAFAS 1 L  / VINHO TINTO SUAVE SANTA CLÁUDIA SERRA GAÚCHA  (TIPO EXPORTAÇÃO)")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280,00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=HYPERLINK("https://www.rossileiloes.com.br/lote/detalhe/340864", "905")</f>
      </c>
      <c r="B88" s="4" t="s">
        <f>=HYPERLINK("https://www.rossileiloes.com.br/lote/detalhe/340864", "LOTE COM 24 GARRAFAS 1 L  / VINHO TINTO SUAVE SANTA CLÁUDIA SERRA GAÚCHA  (TIPO EXPORTAÇÃO)")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280,00</t>
        </is>
      </c>
      <c r="F88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2026-07-15T20:04:31.00Z</dcterms:created>
  <dc:creator>Tellks Tecnologia</dc:creator>
  <cp:revision>0</cp:revision>
</cp:coreProperties>
</file>