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EQUIPAMENTOS * VÁLVULAS * ALMOXARIFADO * FERRAMENTAS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29/04/2026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=HYPERLINK("https://www.rossileiloes.com.br/lote/detalhe/329360", "332")</f>
      </c>
      <c r="B11" s="4" t="s">
        <f>=HYPERLINK("https://www.rossileiloes.com.br/lote/detalhe/329360", " Lote de sensores 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500,00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=HYPERLINK("https://www.rossileiloes.com.br/lote/detalhe/329361", "335")</f>
      </c>
      <c r="B12" s="4" t="s">
        <f>=HYPERLINK("https://www.rossileiloes.com.br/lote/detalhe/329361", " Lote com: 07 peças de transmissor nivetec GF - 02 fonte - 01 sirene 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900,00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=HYPERLINK("https://www.rossileiloes.com.br/lote/detalhe/329362", "337")</f>
      </c>
      <c r="B13" s="4" t="s">
        <f>=HYPERLINK("https://www.rossileiloes.com.br/lote/detalhe/329362", "Lote de Lâmpadas, tomadas e plug - Aprox. 460 peças")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=HYPERLINK("https://www.rossileiloes.com.br/lote/detalhe/329365", "351")</f>
      </c>
      <c r="B14" s="4" t="s">
        <f>=HYPERLINK("https://www.rossileiloes.com.br/lote/detalhe/329365", " Lote com: 01 filtro hydac rrm mm 300 btf10p2-0 e 01 filtro Parker frt 0500-010fv20f")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800,00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=HYPERLINK("https://www.rossileiloes.com.br/lote/detalhe/329363", "355")</f>
      </c>
      <c r="B15" s="4" t="s">
        <f>=HYPERLINK("https://www.rossileiloes.com.br/lote/detalhe/329363", " Lote com: 03 cilindros recolhedor de gás refrigerante capacidade de 13.5 kilos  e 01 cilindro sem especificação")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900,00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=HYPERLINK("https://www.rossileiloes.com.br/lote/detalhe/329364", "357")</f>
      </c>
      <c r="B16" s="4" t="s">
        <f>=HYPERLINK("https://www.rossileiloes.com.br/lote/detalhe/329364", " Peça seletor de marchas Kalmar modelo 425817-8351")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900,00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=HYPERLINK("https://www.rossileiloes.com.br/lote/detalhe/329366", "363")</f>
      </c>
      <c r="B17" s="4" t="s">
        <f>=HYPERLINK("https://www.rossileiloes.com.br/lote/detalhe/329366", "Lote com: 09 Kg de pastilhas secadoras Metalplan")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400,00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=HYPERLINK("https://www.rossileiloes.com.br/lote/detalhe/329367", "367")</f>
      </c>
      <c r="B18" s="4" t="s">
        <f>=HYPERLINK("https://www.rossileiloes.com.br/lote/detalhe/329367", "Lote com: 28 peças de faca rotativa redonda açokorte op 80.216 Código 3000990")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=HYPERLINK("https://www.rossileiloes.com.br/lote/detalhe/329368", "368")</f>
      </c>
      <c r="B19" s="4" t="s">
        <f>=HYPERLINK("https://www.rossileiloes.com.br/lote/detalhe/329368", "Lote de peças de reposição de trator - case jonh deere")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1.900,00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=HYPERLINK("https://www.rossileiloes.com.br/lote/detalhe/329369", "369")</f>
      </c>
      <c r="B20" s="4" t="s">
        <f>=HYPERLINK("https://www.rossileiloes.com.br/lote/detalhe/329369", " Lote com: 02 peças de mancal radial Axial para gerador abb 5000 - Sem uso 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1.500,00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=HYPERLINK("https://www.rossileiloes.com.br/lote/detalhe/329374", "370")</f>
      </c>
      <c r="B21" s="4" t="s">
        <f>=HYPERLINK("https://www.rossileiloes.com.br/lote/detalhe/329374", " Lote com: 15 peças de filtro secador Stauff modelo BSP 1A30HB00")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2.500,00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=HYPERLINK("https://www.rossileiloes.com.br/lote/detalhe/329373", "374")</f>
      </c>
      <c r="B22" s="4" t="s">
        <f>=HYPERLINK("https://www.rossileiloes.com.br/lote/detalhe/329373", " Lote com:  10 flange aço inox 304 150LBS 4 polegadas e 02 flange aço inox 304 150LBS 3 polegadas 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=HYPERLINK("https://www.rossileiloes.com.br/lote/detalhe/329375", "375")</f>
      </c>
      <c r="B23" s="4" t="s">
        <f>=HYPERLINK("https://www.rossileiloes.com.br/lote/detalhe/329375", " Lote com peças Caterpillar 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=HYPERLINK("https://www.rossileiloes.com.br/lote/detalhe/329371", "379")</f>
      </c>
      <c r="B24" s="4" t="s">
        <f>=HYPERLINK("https://www.rossileiloes.com.br/lote/detalhe/329371", " Lote com: 30 peças de anel de vedação aço inox 316 wika 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=HYPERLINK("https://www.rossileiloes.com.br/lote/detalhe/329372", "380")</f>
      </c>
      <c r="B25" s="4" t="s">
        <f>=HYPERLINK("https://www.rossileiloes.com.br/lote/detalhe/329372", " Lote Conalt")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=HYPERLINK("https://www.rossileiloes.com.br/lote/detalhe/329370", "387")</f>
      </c>
      <c r="B26" s="4" t="s">
        <f>=HYPERLINK("https://www.rossileiloes.com.br/lote/detalhe/329370", " Lote com: 02 peças virabrequim 830.0778 - 01 pistão 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=HYPERLINK("https://www.rossileiloes.com.br/lote/detalhe/329376", "388")</f>
      </c>
      <c r="B27" s="4" t="s">
        <f>=HYPERLINK("https://www.rossileiloes.com.br/lote/detalhe/329376", "Maleta para reparos em ar condicionado 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300,00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=HYPERLINK("https://www.rossileiloes.com.br/lote/detalhe/329377", "398")</f>
      </c>
      <c r="B28" s="4" t="s">
        <f>=HYPERLINK("https://www.rossileiloes.com.br/lote/detalhe/329377", "Lote com: 04 peças de quadro comando para canteiros de obra com 8 saídas 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5.400,00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=HYPERLINK("https://www.rossileiloes.com.br/lote/detalhe/329378", "401")</f>
      </c>
      <c r="B29" s="4" t="s">
        <f>=HYPERLINK("https://www.rossileiloes.com.br/lote/detalhe/329378", "Lote motores de limpador para-brisa agrícola")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400,00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=HYPERLINK("https://www.rossileiloes.com.br/lote/detalhe/329379", "405")</f>
      </c>
      <c r="B30" s="4" t="s">
        <f>=HYPERLINK("https://www.rossileiloes.com.br/lote/detalhe/329379", "Trocador de calor Wix. TB.5 1500")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900,00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=HYPERLINK("https://www.rossileiloes.com.br/lote/detalhe/329380", "406")</f>
      </c>
      <c r="B31" s="4" t="s">
        <f>=HYPERLINK("https://www.rossileiloes.com.br/lote/detalhe/329380", "Lote de válvulas 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4.000,00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=HYPERLINK("https://www.rossileiloes.com.br/lote/detalhe/329383", "410")</f>
      </c>
      <c r="B32" s="4" t="s">
        <f>=HYPERLINK("https://www.rossileiloes.com.br/lote/detalhe/329383", " Lote de expandidores de tubos e hastes")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=HYPERLINK("https://www.rossileiloes.com.br/lote/detalhe/329386", "412")</f>
      </c>
      <c r="B33" s="4" t="s">
        <f>=HYPERLINK("https://www.rossileiloes.com.br/lote/detalhe/329386", " Aproximadamente 65 peças de amortecedores - sem uso 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1.500,00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=HYPERLINK("https://www.rossileiloes.com.br/lote/detalhe/329382", "413")</f>
      </c>
      <c r="B34" s="4" t="s">
        <f>=HYPERLINK("https://www.rossileiloes.com.br/lote/detalhe/329382", " Aproximadamente 290 peças de válvulas solenóide para purificadores de água ")</f>
      </c>
      <c r="C34" s="4" t="inlineStr">
        <is>
          <t>Aguardando</t>
        </is>
      </c>
      <c r="D34" s="4" t="inlineStr">
        <is>
          <t>0</t>
        </is>
      </c>
      <c r="E34" s="5" t="inlineStr">
        <is>
          <t>900,00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=HYPERLINK("https://www.rossileiloes.com.br/lote/detalhe/329388", "414")</f>
      </c>
      <c r="B35" s="4" t="s">
        <f>=HYPERLINK("https://www.rossileiloes.com.br/lote/detalhe/329388", " Lote com: tomada de força,válvulas, engrenagem, rolamentos,polias,válvulas hidráulica ")</f>
      </c>
      <c r="C35" s="4" t="inlineStr">
        <is>
          <t>Aguardando</t>
        </is>
      </c>
      <c r="D35" s="4" t="inlineStr">
        <is>
          <t>0</t>
        </is>
      </c>
      <c r="E35" s="5" t="inlineStr">
        <is>
          <t>1.500,00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=HYPERLINK("https://www.rossileiloes.com.br/lote/detalhe/329395", "415")</f>
      </c>
      <c r="B36" s="4" t="s">
        <f>=HYPERLINK("https://www.rossileiloes.com.br/lote/detalhe/329395", " Lote com: 09 peças de aterramento protetor igard t6-a")</f>
      </c>
      <c r="C36" s="4" t="inlineStr">
        <is>
          <t>Aguardando</t>
        </is>
      </c>
      <c r="D36" s="4" t="inlineStr">
        <is>
          <t>0</t>
        </is>
      </c>
      <c r="E36" s="5" t="inlineStr">
        <is>
          <t>400,00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=HYPERLINK("https://www.rossileiloes.com.br/lote/detalhe/329385", "417")</f>
      </c>
      <c r="B37" s="4" t="s">
        <f>=HYPERLINK("https://www.rossileiloes.com.br/lote/detalhe/329385", " Lote com: 02 peças de válvula de alívio de 6 polegadas ")</f>
      </c>
      <c r="C37" s="4" t="inlineStr">
        <is>
          <t>Aguardando</t>
        </is>
      </c>
      <c r="D37" s="4" t="inlineStr">
        <is>
          <t>0</t>
        </is>
      </c>
      <c r="E37" s="5" t="inlineStr">
        <is>
          <t>3.000,00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=HYPERLINK("https://www.rossileiloes.com.br/lote/detalhe/329390", "418")</f>
      </c>
      <c r="B38" s="4" t="s">
        <f>=HYPERLINK("https://www.rossileiloes.com.br/lote/detalhe/329390", " Lote de contatores")</f>
      </c>
      <c r="C38" s="4" t="inlineStr">
        <is>
          <t>Aguardando</t>
        </is>
      </c>
      <c r="D38" s="4" t="inlineStr">
        <is>
          <t>0</t>
        </is>
      </c>
      <c r="E38" s="5" t="inlineStr">
        <is>
          <t>4.500,00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=HYPERLINK("https://www.rossileiloes.com.br/lote/detalhe/329392", "419")</f>
      </c>
      <c r="B39" s="4" t="s">
        <f>=HYPERLINK("https://www.rossileiloes.com.br/lote/detalhe/329392", " Lote de contatores")</f>
      </c>
      <c r="C39" s="4" t="inlineStr">
        <is>
          <t>Aguardando</t>
        </is>
      </c>
      <c r="D39" s="4" t="inlineStr">
        <is>
          <t>0</t>
        </is>
      </c>
      <c r="E39" s="5" t="inlineStr">
        <is>
          <t>2.500,00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=HYPERLINK("https://www.rossileiloes.com.br/lote/detalhe/329391", "422")</f>
      </c>
      <c r="B40" s="4" t="s">
        <f>=HYPERLINK("https://www.rossileiloes.com.br/lote/detalhe/329391", " Lote de medidores diversos")</f>
      </c>
      <c r="C40" s="4" t="inlineStr">
        <is>
          <t>Aguardando</t>
        </is>
      </c>
      <c r="D40" s="4" t="inlineStr">
        <is>
          <t>0</t>
        </is>
      </c>
      <c r="E40" s="5" t="inlineStr">
        <is>
          <t>1.100,00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=HYPERLINK("https://www.rossileiloes.com.br/lote/detalhe/329381", "423")</f>
      </c>
      <c r="B41" s="4" t="s">
        <f>=HYPERLINK("https://www.rossileiloes.com.br/lote/detalhe/329381", " Lote de válvulas de segurança, purgador e outros ")</f>
      </c>
      <c r="C41" s="4" t="inlineStr">
        <is>
          <t>Aguardando</t>
        </is>
      </c>
      <c r="D41" s="4" t="inlineStr">
        <is>
          <t>0</t>
        </is>
      </c>
      <c r="E41" s="5" t="inlineStr">
        <is>
          <t>1.500,00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=HYPERLINK("https://www.rossileiloes.com.br/lote/detalhe/329396", "424")</f>
      </c>
      <c r="B42" s="4" t="s">
        <f>=HYPERLINK("https://www.rossileiloes.com.br/lote/detalhe/329396", " Lote com: 02 peças de compressor danfoss modelo SM185S0cc")</f>
      </c>
      <c r="C42" s="4" t="inlineStr">
        <is>
          <t>Aguardando</t>
        </is>
      </c>
      <c r="D42" s="4" t="inlineStr">
        <is>
          <t>0</t>
        </is>
      </c>
      <c r="E42" s="5" t="inlineStr">
        <is>
          <t>3.500,00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=HYPERLINK("https://www.rossileiloes.com.br/lote/detalhe/329384", "425")</f>
      </c>
      <c r="B43" s="4" t="s">
        <f>=HYPERLINK("https://www.rossileiloes.com.br/lote/detalhe/329384", " Lote com: 25 peças de gabarito de solda")</f>
      </c>
      <c r="C43" s="4" t="inlineStr">
        <is>
          <t>Aguardando</t>
        </is>
      </c>
      <c r="D43" s="4" t="inlineStr">
        <is>
          <t>0</t>
        </is>
      </c>
      <c r="E43" s="5" t="inlineStr">
        <is>
          <t>1.500,00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=HYPERLINK("https://www.rossileiloes.com.br/lote/detalhe/329389", "428")</f>
      </c>
      <c r="B44" s="4" t="s">
        <f>=HYPERLINK("https://www.rossileiloes.com.br/lote/detalhe/329389", " Lote de transformador e correntes")</f>
      </c>
      <c r="C44" s="4" t="inlineStr">
        <is>
          <t>Aguardando</t>
        </is>
      </c>
      <c r="D44" s="4" t="inlineStr">
        <is>
          <t>0</t>
        </is>
      </c>
      <c r="E44" s="5" t="inlineStr">
        <is>
          <t>1.200,00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=HYPERLINK("https://www.rossileiloes.com.br/lote/detalhe/329397", "429")</f>
      </c>
      <c r="B45" s="4" t="s">
        <f>=HYPERLINK("https://www.rossileiloes.com.br/lote/detalhe/329397", " Lote de peças de reposição")</f>
      </c>
      <c r="C45" s="4" t="inlineStr">
        <is>
          <t>Aguardando</t>
        </is>
      </c>
      <c r="D45" s="4" t="inlineStr">
        <is>
          <t>0</t>
        </is>
      </c>
      <c r="E45" s="5" t="inlineStr">
        <is>
          <t>1.400,00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=HYPERLINK("https://www.rossileiloes.com.br/lote/detalhe/329393", "430")</f>
      </c>
      <c r="B46" s="4" t="s">
        <f>=HYPERLINK("https://www.rossileiloes.com.br/lote/detalhe/329393", " Lote de peças de reposição de colhedeira de grãos")</f>
      </c>
      <c r="C46" s="4" t="inlineStr">
        <is>
          <t>Aguardando</t>
        </is>
      </c>
      <c r="D46" s="4" t="inlineStr">
        <is>
          <t>0</t>
        </is>
      </c>
      <c r="E46" s="5" t="inlineStr">
        <is>
          <t>1.200,00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=HYPERLINK("https://www.rossileiloes.com.br/lote/detalhe/329387", "431")</f>
      </c>
      <c r="B47" s="4" t="s">
        <f>=HYPERLINK("https://www.rossileiloes.com.br/lote/detalhe/329387", " Lote de peças para freio")</f>
      </c>
      <c r="C47" s="4" t="inlineStr">
        <is>
          <t>Aguardando</t>
        </is>
      </c>
      <c r="D47" s="4" t="inlineStr">
        <is>
          <t>0</t>
        </is>
      </c>
      <c r="E47" s="5" t="inlineStr">
        <is>
          <t>1.200,00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=HYPERLINK("https://www.rossileiloes.com.br/lote/detalhe/329394", "432")</f>
      </c>
      <c r="B48" s="4" t="s">
        <f>=HYPERLINK("https://www.rossileiloes.com.br/lote/detalhe/329394", " Lote de redutor e caixa de cames")</f>
      </c>
      <c r="C48" s="4" t="inlineStr">
        <is>
          <t>Aguardando</t>
        </is>
      </c>
      <c r="D48" s="4" t="inlineStr">
        <is>
          <t>0</t>
        </is>
      </c>
      <c r="E48" s="5" t="inlineStr">
        <is>
          <t>800,00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=HYPERLINK("https://www.rossileiloes.com.br/lote/detalhe/329398", "434")</f>
      </c>
      <c r="B49" s="4" t="s">
        <f>=HYPERLINK("https://www.rossileiloes.com.br/lote/detalhe/329398", "Lote de válvulas solenóide")</f>
      </c>
      <c r="C49" s="4" t="inlineStr">
        <is>
          <t>Aguardando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=HYPERLINK("https://www.rossileiloes.com.br/lote/detalhe/329399", "435")</f>
      </c>
      <c r="B50" s="4" t="s">
        <f>=HYPERLINK("https://www.rossileiloes.com.br/lote/detalhe/329399", "Lote de válvulas ")</f>
      </c>
      <c r="C50" s="4" t="inlineStr">
        <is>
          <t>Aguardando</t>
        </is>
      </c>
      <c r="D50" s="4" t="inlineStr">
        <is>
          <t>0</t>
        </is>
      </c>
      <c r="E50" s="5" t="inlineStr">
        <is>
          <t>2.100,00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=HYPERLINK("https://www.rossileiloes.com.br/lote/detalhe/329400", "436")</f>
      </c>
      <c r="B51" s="4" t="s">
        <f>=HYPERLINK("https://www.rossileiloes.com.br/lote/detalhe/329400", "Lote de repuxadeiras de lata")</f>
      </c>
      <c r="C51" s="4" t="inlineStr">
        <is>
          <t>Aguardando</t>
        </is>
      </c>
      <c r="D51" s="4" t="inlineStr">
        <is>
          <t>0</t>
        </is>
      </c>
      <c r="E51" s="5" t="inlineStr">
        <is>
          <t>2.100,00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=HYPERLINK("https://www.rossileiloes.com.br/lote/detalhe/329401", "437")</f>
      </c>
      <c r="B52" s="4" t="s">
        <f>=HYPERLINK("https://www.rossileiloes.com.br/lote/detalhe/329401", "Material elétrico Siemens Schneider Weg - Aprox. 188 peças")</f>
      </c>
      <c r="C52" s="4" t="inlineStr">
        <is>
          <t>Aguardando</t>
        </is>
      </c>
      <c r="D52" s="4" t="inlineStr">
        <is>
          <t>0</t>
        </is>
      </c>
      <c r="E52" s="5" t="inlineStr">
        <is>
          <t>1.100,00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=HYPERLINK("https://www.rossileiloes.com.br/lote/detalhe/329402", "438")</f>
      </c>
      <c r="B53" s="4" t="s">
        <f>=HYPERLINK("https://www.rossileiloes.com.br/lote/detalhe/329402", "Peças de Yokogawa")</f>
      </c>
      <c r="C53" s="4" t="inlineStr">
        <is>
          <t>Aguardando</t>
        </is>
      </c>
      <c r="D53" s="4" t="inlineStr">
        <is>
          <t>0</t>
        </is>
      </c>
      <c r="E53" s="5" t="inlineStr">
        <is>
          <t>1.100,00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=HYPERLINK("https://www.rossileiloes.com.br/lote/detalhe/329403", "439")</f>
      </c>
      <c r="B54" s="4" t="s">
        <f>=HYPERLINK("https://www.rossileiloes.com.br/lote/detalhe/329403", "Lote com: Bobina para contator, chaves, rolamento, relés, selo mecânico - Aprox. 37 peças")</f>
      </c>
      <c r="C54" s="4" t="inlineStr">
        <is>
          <t>Aguardando</t>
        </is>
      </c>
      <c r="D54" s="4" t="inlineStr">
        <is>
          <t>0</t>
        </is>
      </c>
      <c r="E54" s="5" t="inlineStr">
        <is>
          <t>900,00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=HYPERLINK("https://www.rossileiloes.com.br/lote/detalhe/329404", "440")</f>
      </c>
      <c r="B55" s="4" t="s">
        <f>=HYPERLINK("https://www.rossileiloes.com.br/lote/detalhe/329404", "Lote com: 01 peça módulo rexroth R 414004242 - 01 peça Allen Bradley armorStart LT - 01 peça Allen Bradley Panelview 1000")</f>
      </c>
      <c r="C55" s="4" t="inlineStr">
        <is>
          <t>Aguardando</t>
        </is>
      </c>
      <c r="D55" s="4" t="inlineStr">
        <is>
          <t>0</t>
        </is>
      </c>
      <c r="E55" s="5" t="inlineStr">
        <is>
          <t>1.500,00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=HYPERLINK("https://www.rossileiloes.com.br/lote/detalhe/329405", "441")</f>
      </c>
      <c r="B56" s="4" t="s">
        <f>=HYPERLINK("https://www.rossileiloes.com.br/lote/detalhe/329405", "Lote com: 02 peças de placa Chiller Carrier")</f>
      </c>
      <c r="C56" s="4" t="inlineStr">
        <is>
          <t>Aguardando</t>
        </is>
      </c>
      <c r="D56" s="4" t="inlineStr">
        <is>
          <t>0</t>
        </is>
      </c>
      <c r="E56" s="5" t="inlineStr">
        <is>
          <t>1.200,00</t>
        </is>
      </c>
      <c r="F56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2026-04-17T03:33:12.00Z</dcterms:created>
  <dc:creator>Tellks Tecnologia</dc:creator>
  <cp:revision>0</cp:revision>
</cp:coreProperties>
</file>