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44 lotes- 19 TRATORES * 10 CAV.MEC. * ONIBUS * COLHEITADEIRA * REBOQUES * PLANTAD.*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=HYPERLINK("https://www.rossileiloes.com.br/lote/detalhe/313046", "001")</f>
      </c>
      <c r="B11" s="4" t="s">
        <f>=HYPERLINK("https://www.rossileiloes.com.br/lote/detalhe/313046", " FROTA:  3001111 TRATOR JOHN DEERE 6180 J; ANO: 2016; HORÍMETRO: 232280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=HYPERLINK("https://www.rossileiloes.com.br/lote/detalhe/313047", "002")</f>
      </c>
      <c r="B12" s="4" t="s">
        <f>=HYPERLINK("https://www.rossileiloes.com.br/lote/detalhe/313047", " FROTA:  3001101 TRATOR JOHN DEERE 6180 J; ANO: 2016; HORÍMETRO: 30236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=HYPERLINK("https://www.rossileiloes.com.br/lote/detalhe/313045", "003")</f>
      </c>
      <c r="B13" s="4" t="s">
        <f>=HYPERLINK("https://www.rossileiloes.com.br/lote/detalhe/313045", " FROTA:  3001105 TRATOR JOHN DEERE 6180 J; ANO: 2016; HORÍMETRO: 29574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=HYPERLINK("https://www.rossileiloes.com.br/lote/detalhe/313048", "004")</f>
      </c>
      <c r="B14" s="4" t="s">
        <f>=HYPERLINK("https://www.rossileiloes.com.br/lote/detalhe/313048", " FROTA:  3001118 TRATOR JOHN DEERE 6180 J; ANO: 2016; HORÍMETRO: 20408 NO ESTADO.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=HYPERLINK("https://www.rossileiloes.com.br/lote/detalhe/313053", "005")</f>
      </c>
      <c r="B15" s="4" t="s">
        <f>=HYPERLINK("https://www.rossileiloes.com.br/lote/detalhe/313053", " FROTA:  3001100 TRATOR JOHN DEERE 6180 J; ANO: 2016; HORÍMETRO: 30288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=HYPERLINK("https://www.rossileiloes.com.br/lote/detalhe/313054", "006")</f>
      </c>
      <c r="B16" s="4" t="s">
        <f>=HYPERLINK("https://www.rossileiloes.com.br/lote/detalhe/313054", " FROTA:  3001109 TRATOR JOHN DEERE 6180 J; ANO: 2016; HORÍMETRO: 26400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=HYPERLINK("https://www.rossileiloes.com.br/lote/detalhe/313051", "007")</f>
      </c>
      <c r="B17" s="4" t="s">
        <f>=HYPERLINK("https://www.rossileiloes.com.br/lote/detalhe/313051", " FROTA:  3001123 TRATOR JOHN DEERE 7200 J; ANO: 2017; HORÍMETRO: 272198 NO ESTADO.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=HYPERLINK("https://www.rossileiloes.com.br/lote/detalhe/313050", "008")</f>
      </c>
      <c r="B18" s="4" t="s">
        <f>=HYPERLINK("https://www.rossileiloes.com.br/lote/detalhe/313050", " FROTA:  3013186 PLANTADORA DE CANA DMB PCP6000; ANO: 2012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=HYPERLINK("https://www.rossileiloes.com.br/lote/detalhe/313052", "009")</f>
      </c>
      <c r="B19" s="4" t="s">
        <f>=HYPERLINK("https://www.rossileiloes.com.br/lote/detalhe/313052", " FROTA:  3001129 TRATOR JOHN DEERE 8320 R; ANO: 2017; HORÍMETRO: 29098 NO ESTADO.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250.000,00</t>
        </is>
      </c>
      <c r="F19" s="4" t="inlineStr">
        <is>
          <t>5000.00</t>
        </is>
      </c>
    </row>
    <row collapsed="false" customFormat="false" customHeight="false" hidden="false" ht="12.1" outlineLevel="0" r="20">
      <c r="A20" s="5" t="s">
        <f>=HYPERLINK("https://www.rossileiloes.com.br/lote/detalhe/313049", "010")</f>
      </c>
      <c r="B20" s="4" t="s">
        <f>=HYPERLINK("https://www.rossileiloes.com.br/lote/detalhe/313049", " FROTA:  3014047 COLHEITADEIRA JOHN DEERE CH570; ANO: 2018; HORÍMETRO: 21143 NO ESTADO. ")</f>
      </c>
      <c r="C20" s="4" t="inlineStr">
        <is>
          <t>Não vendido</t>
        </is>
      </c>
      <c r="D20" s="4" t="inlineStr">
        <is>
          <t>98</t>
        </is>
      </c>
      <c r="E20" s="5" t="inlineStr">
        <is>
          <t>137.000,00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=HYPERLINK("https://www.rossileiloes.com.br/lote/detalhe/313060", "011")</f>
      </c>
      <c r="B21" s="4" t="s">
        <f>=HYPERLINK("https://www.rossileiloes.com.br/lote/detalhe/313060", " FROTA:  3014039 COLHEITADEIRA JOHN DEERE CH570; ANO: 2016; HORÍMETRO: 20486 NO ESTADO. ")</f>
      </c>
      <c r="C21" s="4" t="inlineStr">
        <is>
          <t>Vendido</t>
        </is>
      </c>
      <c r="D21" s="4" t="inlineStr">
        <is>
          <t>48</t>
        </is>
      </c>
      <c r="E21" s="5" t="inlineStr">
        <is>
          <t>82.000,00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=HYPERLINK("https://www.rossileiloes.com.br/lote/detalhe/313055", "012")</f>
      </c>
      <c r="B22" s="4" t="s">
        <f>=HYPERLINK("https://www.rossileiloes.com.br/lote/detalhe/313055", " FROTA:  3001099 TRATOR JOHN DEERE 6180 J; ANO: 2016; HORÍMETRO: 30691 NO ESTADO.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=HYPERLINK("https://www.rossileiloes.com.br/lote/detalhe/313058", "013")</f>
      </c>
      <c r="B23" s="4" t="s">
        <f>=HYPERLINK("https://www.rossileiloes.com.br/lote/detalhe/313058", " FROTA:  3001104 TRATOR JOHN DEERE 6180 J; ANO: 2016; HORÍMETRO: 29836 NO ESTADO.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=HYPERLINK("https://www.rossileiloes.com.br/lote/detalhe/313056", "014")</f>
      </c>
      <c r="B24" s="4" t="s">
        <f>=HYPERLINK("https://www.rossileiloes.com.br/lote/detalhe/313056", " FROTA:  3001097 TRATOR JOHN DEERE 6180 J; ANO: 2016; HORÍMETRO: 26747 NO ESTADO.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=HYPERLINK("https://www.rossileiloes.com.br/lote/detalhe/313057", "015")</f>
      </c>
      <c r="B25" s="4" t="s">
        <f>=HYPERLINK("https://www.rossileiloes.com.br/lote/detalhe/313057", " FROTA:  3010117 CAVALO MECÂNICO VOLVO FMX 540; ANO: 2018; KM: 740721 NO ESTADO. ")</f>
      </c>
      <c r="C25" s="4" t="inlineStr">
        <is>
          <t>Vendido</t>
        </is>
      </c>
      <c r="D25" s="4" t="inlineStr">
        <is>
          <t>11</t>
        </is>
      </c>
      <c r="E25" s="5" t="inlineStr">
        <is>
          <t>160.000,00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=HYPERLINK("https://www.rossileiloes.com.br/lote/detalhe/313059", "016")</f>
      </c>
      <c r="B26" s="4" t="s">
        <f>=HYPERLINK("https://www.rossileiloes.com.br/lote/detalhe/313059", " FROTA:  3010115 CAVALO MECÂNICO MB 3344; ANO: 2018; KM: 785290 NO ESTADO. 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137.500,00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=HYPERLINK("https://www.rossileiloes.com.br/lote/detalhe/313066", "017")</f>
      </c>
      <c r="B27" s="4" t="s">
        <f>=HYPERLINK("https://www.rossileiloes.com.br/lote/detalhe/313066", " FROTA:  3010112 CAVALO MECÂNICO MB 3344; ANO: 2018; KM: 741980 NO ESTADO. 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172.500,00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=HYPERLINK("https://www.rossileiloes.com.br/lote/detalhe/313061", "018")</f>
      </c>
      <c r="B28" s="4" t="s">
        <f>=HYPERLINK("https://www.rossileiloes.com.br/lote/detalhe/313061", " FROTA:  3010113 CAVALO MECÂNICO MB 3344; ANO: 2018; KM: 679898 NO ESTADO. 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160.000,00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=HYPERLINK("https://www.rossileiloes.com.br/lote/detalhe/313063", "019")</f>
      </c>
      <c r="B29" s="4" t="s">
        <f>=HYPERLINK("https://www.rossileiloes.com.br/lote/detalhe/313063", " FROTA:  EMPILHADEIRA HYUNDAI HDF 70; ANO: 2009; CAP. 7 T NO ESTADO.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=HYPERLINK("https://www.rossileiloes.com.br/lote/detalhe/313062", "020")</f>
      </c>
      <c r="B30" s="4" t="s">
        <f>=HYPERLINK("https://www.rossileiloes.com.br/lote/detalhe/313062", " FROTA:  2010053 CAVALO MECÂNICO MB 3344; ANO: 2010; KM: 678950 NO ESTADO. 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82.500,00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=HYPERLINK("https://www.rossileiloes.com.br/lote/detalhe/313064", "021")</f>
      </c>
      <c r="B31" s="4" t="s">
        <f>=HYPERLINK("https://www.rossileiloes.com.br/lote/detalhe/313064", " FROTA:  2010093 CAVALO MECÂNICO MB 3344; ANO: 2016; KM: 649264 NO ESTADO.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150.000,00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=HYPERLINK("https://www.rossileiloes.com.br/lote/detalhe/313065", "022")</f>
      </c>
      <c r="B32" s="4" t="s">
        <f>=HYPERLINK("https://www.rossileiloes.com.br/lote/detalhe/313065", " FROTA:  2001138 TRATOR JOHN DEERE 7225 J; ANO: 2017; HORÍMETRO: 19985 NO ESTADO.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5000.00</t>
        </is>
      </c>
    </row>
    <row collapsed="false" customFormat="false" customHeight="false" hidden="false" ht="12.1" outlineLevel="0" r="33">
      <c r="A33" s="5" t="s">
        <f>=HYPERLINK("https://www.rossileiloes.com.br/lote/detalhe/313068", "023")</f>
      </c>
      <c r="B33" s="4" t="s">
        <f>=HYPERLINK("https://www.rossileiloes.com.br/lote/detalhe/313068", " FROTA:  2001139 TRATOR JOHN DEERE 7225 J; ANO: 2017; HORÍMETRO: 19960 NO ESTADO.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5000.00</t>
        </is>
      </c>
    </row>
    <row collapsed="false" customFormat="false" customHeight="false" hidden="false" ht="12.1" outlineLevel="0" r="34">
      <c r="A34" s="5" t="s">
        <f>=HYPERLINK("https://www.rossileiloes.com.br/lote/detalhe/313067", "024")</f>
      </c>
      <c r="B34" s="4" t="s">
        <f>=HYPERLINK("https://www.rossileiloes.com.br/lote/detalhe/313067", " FROTA:  2001030 TRATOR VALTRA 885; ANO: 2006; HORÍMETRO: 25759 NO ESTADO. 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54.000,00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=HYPERLINK("https://www.rossileiloes.com.br/lote/detalhe/313069", "025")</f>
      </c>
      <c r="B35" s="4" t="s">
        <f>=HYPERLINK("https://www.rossileiloes.com.br/lote/detalhe/313069", " FROTA:  CABINE CAMINHÃO (CASA DE FIBRA) NO ESTADO. 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=HYPERLINK("https://www.rossileiloes.com.br/lote/detalhe/313071", "026")</f>
      </c>
      <c r="B36" s="4" t="s">
        <f>=HYPERLINK("https://www.rossileiloes.com.br/lote/detalhe/313071", " FROTA:  2010084 CAVALO MECÂNICO MB 3344; ANO: 2016; KM: 524480 NO ESTADO.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150.000,00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=HYPERLINK("https://www.rossileiloes.com.br/lote/detalhe/313070", "027")</f>
      </c>
      <c r="B37" s="4" t="s">
        <f>=HYPERLINK("https://www.rossileiloes.com.br/lote/detalhe/313070", " FROTA:  4010085 CAVALO MECÂNICO MB 3344; ANO: 2013; KM: 644806 NO ESTADO.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100.000,00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=HYPERLINK("https://www.rossileiloes.com.br/lote/detalhe/313072", "028")</f>
      </c>
      <c r="B38" s="4" t="s">
        <f>=HYPERLINK("https://www.rossileiloes.com.br/lote/detalhe/313072", " FROTA:  4010091 CAVALO MECÂNICO VOLVO FH 540; ANO: 2021; KM: 297104 NO ESTADO. ")</f>
      </c>
      <c r="C38" s="4" t="inlineStr">
        <is>
          <t>Vendido</t>
        </is>
      </c>
      <c r="D38" s="4" t="inlineStr">
        <is>
          <t>13</t>
        </is>
      </c>
      <c r="E38" s="5" t="inlineStr">
        <is>
          <t>310.000,00</t>
        </is>
      </c>
      <c r="F38" s="4" t="inlineStr">
        <is>
          <t>5000.00</t>
        </is>
      </c>
    </row>
    <row collapsed="false" customFormat="false" customHeight="false" hidden="false" ht="12.1" outlineLevel="0" r="39">
      <c r="A39" s="5" t="s">
        <f>=HYPERLINK("https://www.rossileiloes.com.br/lote/detalhe/313075", "029")</f>
      </c>
      <c r="B39" s="4" t="s">
        <f>=HYPERLINK("https://www.rossileiloes.com.br/lote/detalhe/313075", " FROTA:  4016090 REBOQUE RANDON RQ CA; ANO: 2008 NO ESTADO. ")</f>
      </c>
      <c r="C39" s="4" t="inlineStr">
        <is>
          <t>Vendido</t>
        </is>
      </c>
      <c r="D39" s="4" t="inlineStr">
        <is>
          <t>5</t>
        </is>
      </c>
      <c r="E39" s="5" t="inlineStr">
        <is>
          <t>19.000,00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=HYPERLINK("https://www.rossileiloes.com.br/lote/detalhe/313073", "030")</f>
      </c>
      <c r="B40" s="4" t="s">
        <f>=HYPERLINK("https://www.rossileiloes.com.br/lote/detalhe/313073", " FROTA:  4016094 REBOQUE RANDON RQ CA; ANO: 2007 NO ESTADO. ")</f>
      </c>
      <c r="C40" s="4" t="inlineStr">
        <is>
          <t>Vendido</t>
        </is>
      </c>
      <c r="D40" s="4" t="inlineStr">
        <is>
          <t>2</t>
        </is>
      </c>
      <c r="E40" s="5" t="inlineStr">
        <is>
          <t>16.000,00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=HYPERLINK("https://www.rossileiloes.com.br/lote/detalhe/313077", "031")</f>
      </c>
      <c r="B41" s="4" t="s">
        <f>=HYPERLINK("https://www.rossileiloes.com.br/lote/detalhe/313077", " FROTA:  4016085 REBOQUE RANDON RQ CA; ANO: 2008 NO ESTADO. ")</f>
      </c>
      <c r="C41" s="4" t="inlineStr">
        <is>
          <t>Vendido</t>
        </is>
      </c>
      <c r="D41" s="4" t="inlineStr">
        <is>
          <t>5</t>
        </is>
      </c>
      <c r="E41" s="5" t="inlineStr">
        <is>
          <t>19.000,00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=HYPERLINK("https://www.rossileiloes.com.br/lote/detalhe/313076", "032")</f>
      </c>
      <c r="B42" s="4" t="s">
        <f>=HYPERLINK("https://www.rossileiloes.com.br/lote/detalhe/313076", " FROTA:  4016095 REBOQUE RANDON RQ CA; ANO: 2008 NO ESTADO. ")</f>
      </c>
      <c r="C42" s="4" t="inlineStr">
        <is>
          <t>Vendido</t>
        </is>
      </c>
      <c r="D42" s="4" t="inlineStr">
        <is>
          <t>7</t>
        </is>
      </c>
      <c r="E42" s="5" t="inlineStr">
        <is>
          <t>21.000,00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=HYPERLINK("https://www.rossileiloes.com.br/lote/detalhe/313074", "033")</f>
      </c>
      <c r="B43" s="4" t="s">
        <f>=HYPERLINK("https://www.rossileiloes.com.br/lote/detalhe/313074", " FROTA:  4016091 REBOQUE RANDON RQ CA; ANO: 2008 NO ESTADO. ")</f>
      </c>
      <c r="C43" s="4" t="inlineStr">
        <is>
          <t>Vendido</t>
        </is>
      </c>
      <c r="D43" s="4" t="inlineStr">
        <is>
          <t>1</t>
        </is>
      </c>
      <c r="E43" s="5" t="inlineStr">
        <is>
          <t>15.000,00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=HYPERLINK("https://www.rossileiloes.com.br/lote/detalhe/313078", "034")</f>
      </c>
      <c r="B44" s="4" t="s">
        <f>=HYPERLINK("https://www.rossileiloes.com.br/lote/detalhe/313078", " FROTA:  4010088 CAVALO MECÂNICO MB 3344; ANO: 2010; KM: 863911 NO ESTADO. ")</f>
      </c>
      <c r="C44" s="4" t="inlineStr">
        <is>
          <t>Vendido</t>
        </is>
      </c>
      <c r="D44" s="4" t="inlineStr">
        <is>
          <t>17</t>
        </is>
      </c>
      <c r="E44" s="5" t="inlineStr">
        <is>
          <t>100.000,00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=HYPERLINK("https://www.rossileiloes.com.br/lote/detalhe/313079", "035")</f>
      </c>
      <c r="B45" s="4" t="s">
        <f>=HYPERLINK("https://www.rossileiloes.com.br/lote/detalhe/313079", " FROTA:  1017001 ÔNIBUS MB APACHE INDUSCAR; ANO: 2007; KM: 765325 NO ESTADO. 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24.000,00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=HYPERLINK("https://www.rossileiloes.com.br/lote/detalhe/313081", "036")</f>
      </c>
      <c r="B46" s="4" t="s">
        <f>=HYPERLINK("https://www.rossileiloes.com.br/lote/detalhe/313081", " FROTA:  1001115 TRATOR JOHN DEERE 6180 J; ANO: 2016; HORÍMETRO: 29930 NO ESTADO.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120.000,00</t>
        </is>
      </c>
      <c r="F46" s="4" t="inlineStr">
        <is>
          <t>2500.00</t>
        </is>
      </c>
    </row>
    <row collapsed="false" customFormat="false" customHeight="false" hidden="false" ht="12.1" outlineLevel="0" r="47">
      <c r="A47" s="5" t="s">
        <f>=HYPERLINK("https://www.rossileiloes.com.br/lote/detalhe/313080", "037")</f>
      </c>
      <c r="B47" s="4" t="s">
        <f>=HYPERLINK("https://www.rossileiloes.com.br/lote/detalhe/313080", " FROTA:  1014034 COLHEITADEIRA JOHN DEERE CH570; ANO: 2018; HORÍMETRO: 21042 NO ESTADO. ")</f>
      </c>
      <c r="C47" s="4" t="inlineStr">
        <is>
          <t>Não vendido</t>
        </is>
      </c>
      <c r="D47" s="4" t="inlineStr">
        <is>
          <t>82</t>
        </is>
      </c>
      <c r="E47" s="5" t="inlineStr">
        <is>
          <t>202.000,00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=HYPERLINK("https://www.rossileiloes.com.br/lote/detalhe/313082", "038")</f>
      </c>
      <c r="B48" s="4" t="s">
        <f>=HYPERLINK("https://www.rossileiloes.com.br/lote/detalhe/313082", " FROTA:  1001116 TRATOR JOHN DEERE 6180 J; ANO: 2016; HORÍMETRO: 23004 NO ESTADO.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120.000,00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=HYPERLINK("https://www.rossileiloes.com.br/lote/detalhe/313084", "039")</f>
      </c>
      <c r="B49" s="4" t="s">
        <f>=HYPERLINK("https://www.rossileiloes.com.br/lote/detalhe/313084", " FROTA:  1001131 TRATOR JOHN DEERE 7200 J; ANO: 2017; HORÍMETRO: 21485 NO ESTADO.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120.000,00</t>
        </is>
      </c>
      <c r="F49" s="4" t="inlineStr">
        <is>
          <t>2500.00</t>
        </is>
      </c>
    </row>
    <row collapsed="false" customFormat="false" customHeight="false" hidden="false" ht="12.1" outlineLevel="0" r="50">
      <c r="A50" s="5" t="s">
        <f>=HYPERLINK("https://www.rossileiloes.com.br/lote/detalhe/313083", "040")</f>
      </c>
      <c r="B50" s="4" t="s">
        <f>=HYPERLINK("https://www.rossileiloes.com.br/lote/detalhe/313083", " FROTA:  1001117 TRATOR JOHN DEERE 6180 J; ANO: 2016; HORÍMETRO: 22308 NO ESTADO.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120.000,00</t>
        </is>
      </c>
      <c r="F50" s="4" t="inlineStr">
        <is>
          <t>2500.00</t>
        </is>
      </c>
    </row>
    <row collapsed="false" customFormat="false" customHeight="false" hidden="false" ht="12.1" outlineLevel="0" r="51">
      <c r="A51" s="5" t="s">
        <f>=HYPERLINK("https://www.rossileiloes.com.br/lote/detalhe/313086", "041")</f>
      </c>
      <c r="B51" s="4" t="s">
        <f>=HYPERLINK("https://www.rossileiloes.com.br/lote/detalhe/313086", " FROTA:  1001118 TRATOR JOHN DEERE 6180 J; ANO: 2016; HORÍMETRO: 24362 NO ESTADO.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120.000,00</t>
        </is>
      </c>
      <c r="F51" s="4" t="inlineStr">
        <is>
          <t>2500.00</t>
        </is>
      </c>
    </row>
    <row collapsed="false" customFormat="false" customHeight="false" hidden="false" ht="12.1" outlineLevel="0" r="52">
      <c r="A52" s="5" t="s">
        <f>=HYPERLINK("https://www.rossileiloes.com.br/lote/detalhe/313085", "042")</f>
      </c>
      <c r="B52" s="4" t="s">
        <f>=HYPERLINK("https://www.rossileiloes.com.br/lote/detalhe/313085", " FROTA:  1013219 PLANTADORA DE CANA DMB ; ANO: 2014 NO ESTADO.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2000.00</t>
        </is>
      </c>
    </row>
    <row collapsed="false" customFormat="false" customHeight="false" hidden="false" ht="12.1" outlineLevel="0" r="53">
      <c r="A53" s="5" t="s">
        <f>=HYPERLINK("https://www.rossileiloes.com.br/lote/detalhe/313088", "043")</f>
      </c>
      <c r="B53" s="4" t="s">
        <f>=HYPERLINK("https://www.rossileiloes.com.br/lote/detalhe/313088", " 1013130 PLANTADORA DE CANA DMB ; ANO: 2010 NO ESTADO.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=HYPERLINK("https://www.rossileiloes.com.br/lote/detalhe/313087", "044")</f>
      </c>
      <c r="B54" s="4" t="s">
        <f>=HYPERLINK("https://www.rossileiloes.com.br/lote/detalhe/313087", " FROTA:  1013144 PLANTADORA DE CANA DMB ; ANO: 2011 NO ESTADO.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25.000,00</t>
        </is>
      </c>
      <c r="F5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2026-06-26T20:49:47.00Z</dcterms:created>
  <dc:creator>Tellks Tecnologia</dc:creator>
  <cp:revision>0</cp:revision>
</cp:coreProperties>
</file>