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=HYPERLINK("https://www.rossileiloes.com.br/lote/detalhe/311881", "001")</f>
      </c>
      <c r="B11" s="4" t="s">
        <f>=HYPERLINK("https://www.rossileiloes.com.br/lote/detalhe/311881", " MOTOR DE TRAÇÃO CAT 345 / 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=HYPERLINK("https://www.rossileiloes.com.br/lote/detalhe/311742", "002")</f>
      </c>
      <c r="B12" s="4" t="s">
        <f>=HYPERLINK("https://www.rossileiloes.com.br/lote/detalhe/311742",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=HYPERLINK("https://www.rossileiloes.com.br/lote/detalhe/311729", "003")</f>
      </c>
      <c r="B13" s="4" t="s">
        <f>=HYPERLINK("https://www.rossileiloes.com.br/lote/detalhe/311729",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=HYPERLINK("https://www.rossileiloes.com.br/lote/detalhe/311873", "008")</f>
      </c>
      <c r="B14" s="4" t="s">
        <f>=HYPERLINK("https://www.rossileiloes.com.br/lote/detalhe/311873", " MOTOR DE TRAÇÃO CAT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=HYPERLINK("https://www.rossileiloes.com.br/lote/detalhe/311692", "009")</f>
      </c>
      <c r="B15" s="4" t="s">
        <f>=HYPERLINK("https://www.rossileiloes.com.br/lote/detalhe/311692", " MOTOR DE TRAÇÃO KOMATSU PC600")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=HYPERLINK("https://www.rossileiloes.com.br/lote/detalhe/311702", "013")</f>
      </c>
      <c r="B16" s="4" t="s">
        <f>=HYPERLINK("https://www.rossileiloes.com.br/lote/detalhe/311702", " MOTOR DE TRAÇÃO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=HYPERLINK("https://www.rossileiloes.com.br/lote/detalhe/311858", "014")</f>
      </c>
      <c r="B17" s="4" t="s">
        <f>=HYPERLINK("https://www.rossileiloes.com.br/lote/detalhe/311858", " MOTOR DE TRAÇÃO CAT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=HYPERLINK("https://www.rossileiloes.com.br/lote/detalhe/311865", "015")</f>
      </c>
      <c r="B18" s="4" t="s">
        <f>=HYPERLINK("https://www.rossileiloes.com.br/lote/detalhe/311865", " MOTOR DE TRAÇÃO CAT 345C")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=HYPERLINK("https://www.rossileiloes.com.br/lote/detalhe/311713", "018")</f>
      </c>
      <c r="B19" s="4" t="s">
        <f>=HYPERLINK("https://www.rossileiloes.com.br/lote/detalhe/311713", " MOTOR DE TRAÇÃO LIEBHEER")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=HYPERLINK("https://www.rossileiloes.com.br/lote/detalhe/311755", "020")</f>
      </c>
      <c r="B20" s="4" t="s">
        <f>=HYPERLINK("https://www.rossileiloes.com.br/lote/detalhe/311755", " CABINE LIUGONG (VAZIA)")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=HYPERLINK("https://www.rossileiloes.com.br/lote/detalhe/311756", "021")</f>
      </c>
      <c r="B21" s="4" t="s">
        <f>=HYPERLINK("https://www.rossileiloes.com.br/lote/detalhe/311756", " CABINE LIEBHEER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=HYPERLINK("https://www.rossileiloes.com.br/lote/detalhe/311886", "022")</f>
      </c>
      <c r="B22" s="4" t="s">
        <f>=HYPERLINK("https://www.rossileiloes.com.br/lote/detalhe/311886", " CABINE DOOSAN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=HYPERLINK("https://www.rossileiloes.com.br/lote/detalhe/311757", "023")</f>
      </c>
      <c r="B23" s="4" t="s">
        <f>=HYPERLINK("https://www.rossileiloes.com.br/lote/detalhe/311757", " CABINE DOOSAN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=HYPERLINK("https://www.rossileiloes.com.br/lote/detalhe/311758", "024")</f>
      </c>
      <c r="B24" s="4" t="s">
        <f>=HYPERLINK("https://www.rossileiloes.com.br/lote/detalhe/311758", " CABINE CAT (VAZIA)")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=HYPERLINK("https://www.rossileiloes.com.br/lote/detalhe/311887", "025")</f>
      </c>
      <c r="B25" s="4" t="s">
        <f>=HYPERLINK("https://www.rossileiloes.com.br/lote/detalhe/311887", " CABINE CAT 966H (VAZIA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=HYPERLINK("https://www.rossileiloes.com.br/lote/detalhe/311888", "026")</f>
      </c>
      <c r="B26" s="4" t="s">
        <f>=HYPERLINK("https://www.rossileiloes.com.br/lote/detalhe/311888", " CABINE CAT 950H (VAZIA )")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=HYPERLINK("https://www.rossileiloes.com.br/lote/detalhe/311889", "027")</f>
      </c>
      <c r="B27" s="4" t="s">
        <f>=HYPERLINK("https://www.rossileiloes.com.br/lote/detalhe/311889", " CABINE CAT 950H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=HYPERLINK("https://www.rossileiloes.com.br/lote/detalhe/311759", "028")</f>
      </c>
      <c r="B28" s="4" t="s">
        <f>=HYPERLINK("https://www.rossileiloes.com.br/lote/detalhe/311759", " CABINE LIEBHEER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=HYPERLINK("https://www.rossileiloes.com.br/lote/detalhe/311760", "029")</f>
      </c>
      <c r="B29" s="4" t="s">
        <f>=HYPERLINK("https://www.rossileiloes.com.br/lote/detalhe/311760", " CABINE LIEBHEER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=HYPERLINK("https://www.rossileiloes.com.br/lote/detalhe/311761", "030")</f>
      </c>
      <c r="B30" s="4" t="s">
        <f>=HYPERLINK("https://www.rossileiloes.com.br/lote/detalhe/311761", " CABINE LIEBHEER (VAZIA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=HYPERLINK("https://www.rossileiloes.com.br/lote/detalhe/311890", "031")</f>
      </c>
      <c r="B31" s="4" t="s">
        <f>=HYPERLINK("https://www.rossileiloes.com.br/lote/detalhe/311890", " CABINE LIEBHEER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=HYPERLINK("https://www.rossileiloes.com.br/lote/detalhe/311891", "032")</f>
      </c>
      <c r="B32" s="4" t="s">
        <f>=HYPERLINK("https://www.rossileiloes.com.br/lote/detalhe/311891", " CABINE CAT 950H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=HYPERLINK("https://www.rossileiloes.com.br/lote/detalhe/311762", "033")</f>
      </c>
      <c r="B33" s="4" t="s">
        <f>=HYPERLINK("https://www.rossileiloes.com.br/lote/detalhe/311762", " CABINE CAT ( 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=HYPERLINK("https://www.rossileiloes.com.br/lote/detalhe/311763", "034")</f>
      </c>
      <c r="B34" s="4" t="s">
        <f>=HYPERLINK("https://www.rossileiloes.com.br/lote/detalhe/311763", " CABINE CAT 140M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=HYPERLINK("https://www.rossileiloes.com.br/lote/detalhe/311892", "035")</f>
      </c>
      <c r="B35" s="4" t="s">
        <f>=HYPERLINK("https://www.rossileiloes.com.br/lote/detalhe/311892", " CABINE JCB 330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=HYPERLINK("https://www.rossileiloes.com.br/lote/detalhe/311893", "036")</f>
      </c>
      <c r="B36" s="4" t="s">
        <f>=HYPERLINK("https://www.rossileiloes.com.br/lote/detalhe/311893", " CABINE DOOSAN ( VAZIA )")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=HYPERLINK("https://www.rossileiloes.com.br/lote/detalhe/311894", "037")</f>
      </c>
      <c r="B37" s="4" t="s">
        <f>=HYPERLINK("https://www.rossileiloes.com.br/lote/detalhe/311894", " CABINE CAT 950H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=HYPERLINK("https://www.rossileiloes.com.br/lote/detalhe/311895", "038")</f>
      </c>
      <c r="B38" s="4" t="s">
        <f>=HYPERLINK("https://www.rossileiloes.com.br/lote/detalhe/311895", " CABINE CAT 938H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=HYPERLINK("https://www.rossileiloes.com.br/lote/detalhe/311896", "039")</f>
      </c>
      <c r="B39" s="4" t="s">
        <f>=HYPERLINK("https://www.rossileiloes.com.br/lote/detalhe/311896", " CABINE CAT 321 DL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=HYPERLINK("https://www.rossileiloes.com.br/lote/detalhe/311764", "040")</f>
      </c>
      <c r="B40" s="4" t="s">
        <f>=HYPERLINK("https://www.rossileiloes.com.br/lote/detalhe/311764", " CABINE CAT 960F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=HYPERLINK("https://www.rossileiloes.com.br/lote/detalhe/311897", "041")</f>
      </c>
      <c r="B41" s="4" t="s">
        <f>=HYPERLINK("https://www.rossileiloes.com.br/lote/detalhe/311897", " CABINE CAT 962G ( 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=HYPERLINK("https://www.rossileiloes.com.br/lote/detalhe/311765", "042")</f>
      </c>
      <c r="B42" s="4" t="s">
        <f>=HYPERLINK("https://www.rossileiloes.com.br/lote/detalhe/311765",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=HYPERLINK("https://www.rossileiloes.com.br/lote/detalhe/311767", "043")</f>
      </c>
      <c r="B43" s="4" t="s">
        <f>=HYPERLINK("https://www.rossileiloes.com.br/lote/detalhe/311767", " CABINE CAT 950F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=HYPERLINK("https://www.rossileiloes.com.br/lote/detalhe/311766", "044")</f>
      </c>
      <c r="B44" s="4" t="s">
        <f>=HYPERLINK("https://www.rossileiloes.com.br/lote/detalhe/311766", " CABINE KOMATSU W.A380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=HYPERLINK("https://www.rossileiloes.com.br/lote/detalhe/311768", "046")</f>
      </c>
      <c r="B45" s="4" t="s">
        <f>=HYPERLINK("https://www.rossileiloes.com.br/lote/detalhe/311768", " CABINE CAT W130 (VAZIA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=HYPERLINK("https://www.rossileiloes.com.br/lote/detalhe/311769", "047")</f>
      </c>
      <c r="B46" s="4" t="s">
        <f>=HYPERLINK("https://www.rossileiloes.com.br/lote/detalhe/311769", " CABINE DOOSAN ( 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=HYPERLINK("https://www.rossileiloes.com.br/lote/detalhe/311898", "048")</f>
      </c>
      <c r="B47" s="4" t="s">
        <f>=HYPERLINK("https://www.rossileiloes.com.br/lote/detalhe/311898", " CABINE CAT 966 R (VAZIA)")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=HYPERLINK("https://www.rossileiloes.com.br/lote/detalhe/311899", "049")</f>
      </c>
      <c r="B48" s="4" t="s">
        <f>=HYPERLINK("https://www.rossileiloes.com.br/lote/detalhe/311899", " CABINE CAT 135H ( 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=HYPERLINK("https://www.rossileiloes.com.br/lote/detalhe/311770", "050")</f>
      </c>
      <c r="B49" s="4" t="s">
        <f>=HYPERLINK("https://www.rossileiloes.com.br/lote/detalhe/311770", " CABINE LIEBHER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=HYPERLINK("https://www.rossileiloes.com.br/lote/detalhe/311771", "051")</f>
      </c>
      <c r="B50" s="4" t="s">
        <f>=HYPERLINK("https://www.rossileiloes.com.br/lote/detalhe/311771", " CABINE LIEBEER (VAZIA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=HYPERLINK("https://www.rossileiloes.com.br/lote/detalhe/311690", "052")</f>
      </c>
      <c r="B51" s="4" t="s">
        <f>=HYPERLINK("https://www.rossileiloes.com.br/lote/detalhe/311690", " MOTOR DE GIRO KOMATSU PC400")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=HYPERLINK("https://www.rossileiloes.com.br/lote/detalhe/311856", "053")</f>
      </c>
      <c r="B52" s="4" t="s">
        <f>=HYPERLINK("https://www.rossileiloes.com.br/lote/detalhe/311856", " MOTOR DE GIRO CAT 345C")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=HYPERLINK("https://www.rossileiloes.com.br/lote/detalhe/311705", "054")</f>
      </c>
      <c r="B53" s="4" t="s">
        <f>=HYPERLINK("https://www.rossileiloes.com.br/lote/detalhe/311705",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=HYPERLINK("https://www.rossileiloes.com.br/lote/detalhe/311689", "055")</f>
      </c>
      <c r="B54" s="4" t="s">
        <f>=HYPERLINK("https://www.rossileiloes.com.br/lote/detalhe/311689",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=HYPERLINK("https://www.rossileiloes.com.br/lote/detalhe/311857", "056")</f>
      </c>
      <c r="B55" s="4" t="s">
        <f>=HYPERLINK("https://www.rossileiloes.com.br/lote/detalhe/311857", " MOTOR DE GIRO JCB 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=HYPERLINK("https://www.rossileiloes.com.br/lote/detalhe/311725", "057")</f>
      </c>
      <c r="B56" s="4" t="s">
        <f>=HYPERLINK("https://www.rossileiloes.com.br/lote/detalhe/311725", " MOTOR DE GIRO KOMATSU PC600")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=HYPERLINK("https://www.rossileiloes.com.br/lote/detalhe/311872", "058")</f>
      </c>
      <c r="B57" s="4" t="s">
        <f>=HYPERLINK("https://www.rossileiloes.com.br/lote/detalhe/311872", " MOTOR DE GIRO CAT 320 DL")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=HYPERLINK("https://www.rossileiloes.com.br/lote/detalhe/311870", "059")</f>
      </c>
      <c r="B58" s="4" t="s">
        <f>=HYPERLINK("https://www.rossileiloes.com.br/lote/detalhe/311870", " MOTOR DE GIRO KOMATSU PC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=HYPERLINK("https://www.rossileiloes.com.br/lote/detalhe/311722", "060")</f>
      </c>
      <c r="B59" s="4" t="s">
        <f>=HYPERLINK("https://www.rossileiloes.com.br/lote/detalhe/311722", " MOTOR DE GIRO CAT")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=HYPERLINK("https://www.rossileiloes.com.br/lote/detalhe/311684", "061")</f>
      </c>
      <c r="B60" s="4" t="s">
        <f>=HYPERLINK("https://www.rossileiloes.com.br/lote/detalhe/311684", " TRANSMISSÃO CAT D8N")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=HYPERLINK("https://www.rossileiloes.com.br/lote/detalhe/311704", "063")</f>
      </c>
      <c r="B61" s="4" t="s">
        <f>=HYPERLINK("https://www.rossileiloes.com.br/lote/detalhe/311704", " TRANSMISSÃO CAT D4E")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=HYPERLINK("https://www.rossileiloes.com.br/lote/detalhe/311706", "064")</f>
      </c>
      <c r="B62" s="4" t="s">
        <f>=HYPERLINK("https://www.rossileiloes.com.br/lote/detalhe/311706", " TRANSMISSÃO CAT 621B")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=HYPERLINK("https://www.rossileiloes.com.br/lote/detalhe/311724", "065")</f>
      </c>
      <c r="B63" s="4" t="s">
        <f>=HYPERLINK("https://www.rossileiloes.com.br/lote/detalhe/311724", " TRANSMISSÃO CAT D7E")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=HYPERLINK("https://www.rossileiloes.com.br/lote/detalhe/311701", "066")</f>
      </c>
      <c r="B64" s="4" t="s">
        <f>=HYPERLINK("https://www.rossileiloes.com.br/lote/detalhe/311701", " TRANSMISSÃO CAT D8H")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=HYPERLINK("https://www.rossileiloes.com.br/lote/detalhe/311683", "069")</f>
      </c>
      <c r="B65" s="4" t="s">
        <f>=HYPERLINK("https://www.rossileiloes.com.br/lote/detalhe/311683", " TRANSMISSÃO CAT 950G")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=HYPERLINK("https://www.rossileiloes.com.br/lote/detalhe/311853", "070")</f>
      </c>
      <c r="B66" s="4" t="s">
        <f>=HYPERLINK("https://www.rossileiloes.com.br/lote/detalhe/311853", " TRANSMISSÃO CAT D8K")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=HYPERLINK("https://www.rossileiloes.com.br/lote/detalhe/311852", "071")</f>
      </c>
      <c r="B67" s="4" t="s">
        <f>=HYPERLINK("https://www.rossileiloes.com.br/lote/detalhe/311852", " TRANSMISSÃO CLARK")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=HYPERLINK("https://www.rossileiloes.com.br/lote/detalhe/311850", "072")</f>
      </c>
      <c r="B68" s="4" t="s">
        <f>=HYPERLINK("https://www.rossileiloes.com.br/lote/detalhe/311850", " TRANSMISSÃO CLARK")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=HYPERLINK("https://www.rossileiloes.com.br/lote/detalhe/311868", "073")</f>
      </c>
      <c r="B69" s="4" t="s">
        <f>=HYPERLINK("https://www.rossileiloes.com.br/lote/detalhe/311868", " TRANSMISSÃO ZF")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=HYPERLINK("https://www.rossileiloes.com.br/lote/detalhe/311851", "074")</f>
      </c>
      <c r="B70" s="4" t="s">
        <f>=HYPERLINK("https://www.rossileiloes.com.br/lote/detalhe/311851", " TRANSMISSÃO ZF")</f>
      </c>
      <c r="C70" s="4" t="inlineStr">
        <is>
          <t>Vendido</t>
        </is>
      </c>
      <c r="D70" s="4" t="inlineStr">
        <is>
          <t>1</t>
        </is>
      </c>
      <c r="E70" s="5" t="inlineStr">
        <is>
          <t>3.100,00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=HYPERLINK("https://www.rossileiloes.com.br/lote/detalhe/311710", "075")</f>
      </c>
      <c r="B71" s="4" t="s">
        <f>=HYPERLINK("https://www.rossileiloes.com.br/lote/detalhe/311710", " RODA GUIA LIEBHEER")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=HYPERLINK("https://www.rossileiloes.com.br/lote/detalhe/311709", "079")</f>
      </c>
      <c r="B72" s="4" t="s">
        <f>=HYPERLINK("https://www.rossileiloes.com.br/lote/detalhe/311709", " RODA GUIA CAT D9H")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=HYPERLINK("https://www.rossileiloes.com.br/lote/detalhe/311688", "080")</f>
      </c>
      <c r="B73" s="4" t="s">
        <f>=HYPERLINK("https://www.rossileiloes.com.br/lote/detalhe/311688", " RODA CAT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=HYPERLINK("https://www.rossileiloes.com.br/lote/detalhe/311708", "082")</f>
      </c>
      <c r="B74" s="4" t="s">
        <f>=HYPERLINK("https://www.rossileiloes.com.br/lote/detalhe/311708", " RODA GUIA HYUNDAY")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=HYPERLINK("https://www.rossileiloes.com.br/lote/detalhe/311711", "086")</f>
      </c>
      <c r="B75" s="4" t="s">
        <f>=HYPERLINK("https://www.rossileiloes.com.br/lote/detalhe/311711", " RODA GUIA KOMATSU PC 150")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=HYPERLINK("https://www.rossileiloes.com.br/lote/detalhe/311685", "088")</f>
      </c>
      <c r="B76" s="4" t="s">
        <f>=HYPERLINK("https://www.rossileiloes.com.br/lote/detalhe/311685", " RODA GUIA CAT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=HYPERLINK("https://www.rossileiloes.com.br/lote/detalhe/311726", "100")</f>
      </c>
      <c r="B77" s="4" t="s">
        <f>=HYPERLINK("https://www.rossileiloes.com.br/lote/detalhe/311726", " COMANDO HIDRAULICO")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=HYPERLINK("https://www.rossileiloes.com.br/lote/detalhe/311691", "101")</f>
      </c>
      <c r="B78" s="4" t="s">
        <f>=HYPERLINK("https://www.rossileiloes.com.br/lote/detalhe/311691", " COMANDO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=HYPERLINK("https://www.rossileiloes.com.br/lote/detalhe/311718", "102")</f>
      </c>
      <c r="B79" s="4" t="s">
        <f>=HYPERLINK("https://www.rossileiloes.com.br/lote/detalhe/311718", " COMANDO HIDRAULICO")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=HYPERLINK("https://www.rossileiloes.com.br/lote/detalhe/311867", "105")</f>
      </c>
      <c r="B80" s="4" t="s">
        <f>=HYPERLINK("https://www.rossileiloes.com.br/lote/detalhe/311867", " COMANDO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=HYPERLINK("https://www.rossileiloes.com.br/lote/detalhe/311866", "106")</f>
      </c>
      <c r="B81" s="4" t="s">
        <f>=HYPERLINK("https://www.rossileiloes.com.br/lote/detalhe/311866", " COMANDO HIDRAULICO")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=HYPERLINK("https://www.rossileiloes.com.br/lote/detalhe/311720", "110")</f>
      </c>
      <c r="B82" s="4" t="s">
        <f>=HYPERLINK("https://www.rossileiloes.com.br/lote/detalhe/311720", " RADIADOR DOOSAN DL-250")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=HYPERLINK("https://www.rossileiloes.com.br/lote/detalhe/311871", "111")</f>
      </c>
      <c r="B83" s="4" t="s">
        <f>=HYPERLINK("https://www.rossileiloes.com.br/lote/detalhe/311871", " RADIADOR CAT D9H")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=HYPERLINK("https://www.rossileiloes.com.br/lote/detalhe/311721", "112")</f>
      </c>
      <c r="B84" s="4" t="s">
        <f>=HYPERLINK("https://www.rossileiloes.com.br/lote/detalhe/311721", " RADIADOR CAT 320B")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=HYPERLINK("https://www.rossileiloes.com.br/lote/detalhe/311869", "113")</f>
      </c>
      <c r="B85" s="4" t="s">
        <f>=HYPERLINK("https://www.rossileiloes.com.br/lote/detalhe/311869", " RADIADOR CAT 621R")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=HYPERLINK("https://www.rossileiloes.com.br/lote/detalhe/311719", "115")</f>
      </c>
      <c r="B86" s="4" t="s">
        <f>=HYPERLINK("https://www.rossileiloes.com.br/lote/detalhe/311719", " RADIADOR VOLVO G940")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=HYPERLINK("https://www.rossileiloes.com.br/lote/detalhe/311696", "116")</f>
      </c>
      <c r="B87" s="4" t="s">
        <f>=HYPERLINK("https://www.rossileiloes.com.br/lote/detalhe/311696", " RADIADOR KOMATSU PC200")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=HYPERLINK("https://www.rossileiloes.com.br/lote/detalhe/311695", "117")</f>
      </c>
      <c r="B88" s="4" t="s">
        <f>=HYPERLINK("https://www.rossileiloes.com.br/lote/detalhe/311695", " RADIADOR VOGELE 50")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=HYPERLINK("https://www.rossileiloes.com.br/lote/detalhe/311730", "118")</f>
      </c>
      <c r="B89" s="4" t="s">
        <f>=HYPERLINK("https://www.rossileiloes.com.br/lote/detalhe/311730", " RADIADOR VOLVO G940")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=HYPERLINK("https://www.rossileiloes.com.br/lote/detalhe/311732", "121")</f>
      </c>
      <c r="B90" s="4" t="s">
        <f>=HYPERLINK("https://www.rossileiloes.com.br/lote/detalhe/311732", " TROCADOR DE CALOR TEMA TERRA")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=HYPERLINK("https://www.rossileiloes.com.br/lote/detalhe/311737", "122")</f>
      </c>
      <c r="B91" s="4" t="s">
        <f>=HYPERLINK("https://www.rossileiloes.com.br/lote/detalhe/311737", " TROCADOR DE CALOR TEMA TERRA")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=HYPERLINK("https://www.rossileiloes.com.br/lote/detalhe/311901", "126")</f>
      </c>
      <c r="B92" s="4" t="s">
        <f>=HYPERLINK("https://www.rossileiloes.com.br/lote/detalhe/311901", " CABINE JCB 3.C (VAZIA)")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=HYPERLINK("https://www.rossileiloes.com.br/lote/detalhe/311900", "127")</f>
      </c>
      <c r="B93" s="4" t="s">
        <f>=HYPERLINK("https://www.rossileiloes.com.br/lote/detalhe/311900", " CABINE LIEBHEER (VAZIA 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=HYPERLINK("https://www.rossileiloes.com.br/lote/detalhe/311902", "128")</f>
      </c>
      <c r="B94" s="4" t="s">
        <f>=HYPERLINK("https://www.rossileiloes.com.br/lote/detalhe/311902", " CABINE LIEBHEER (VAZIA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=HYPERLINK("https://www.rossileiloes.com.br/lote/detalhe/311772", "129")</f>
      </c>
      <c r="B95" s="4" t="s">
        <f>=HYPERLINK("https://www.rossileiloes.com.br/lote/detalhe/311772", " CABINE CAT (VAZIA)")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=HYPERLINK("https://www.rossileiloes.com.br/lote/detalhe/311903", "130")</f>
      </c>
      <c r="B96" s="4" t="s">
        <f>=HYPERLINK("https://www.rossileiloes.com.br/lote/detalhe/311903", " CABINE CAT 950G (VAZIA)")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=HYPERLINK("https://www.rossileiloes.com.br/lote/detalhe/311904", "131")</f>
      </c>
      <c r="B97" s="4" t="s">
        <f>=HYPERLINK("https://www.rossileiloes.com.br/lote/detalhe/311904", " CABINE CASE 721 C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=HYPERLINK("https://www.rossileiloes.com.br/lote/detalhe/311773", "132")</f>
      </c>
      <c r="B98" s="4" t="s">
        <f>=HYPERLINK("https://www.rossileiloes.com.br/lote/detalhe/311773", " CABINE KOMATSU PC 600 (VAZIA)")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=HYPERLINK("https://www.rossileiloes.com.br/lote/detalhe/312573", "133")</f>
      </c>
      <c r="B99" s="4" t="s">
        <f>=HYPERLINK("https://www.rossileiloes.com.br/lote/detalhe/312573", " MINI CARREGADEIRA CAT 246D (SEM MOTOR 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=HYPERLINK("https://www.rossileiloes.com.br/lote/detalhe/312569", "134")</f>
      </c>
      <c r="B100" s="4" t="s">
        <f>=HYPERLINK("https://www.rossileiloes.com.br/lote/detalhe/312569", " MINI CARREGADEIRA CAT 226 (SEM MOTOR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=HYPERLINK("https://www.rossileiloes.com.br/lote/detalhe/311905", "136")</f>
      </c>
      <c r="B101" s="4" t="s">
        <f>=HYPERLINK("https://www.rossileiloes.com.br/lote/detalhe/311905", " PISTÃO CAT 330C")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=HYPERLINK("https://www.rossileiloes.com.br/lote/detalhe/311906", "137")</f>
      </c>
      <c r="B102" s="4" t="s">
        <f>=HYPERLINK("https://www.rossileiloes.com.br/lote/detalhe/311906", " PISTÃO CAT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=HYPERLINK("https://www.rossileiloes.com.br/lote/detalhe/311781", "138")</f>
      </c>
      <c r="B103" s="4" t="s">
        <f>=HYPERLINK("https://www.rossileiloes.com.br/lote/detalhe/311781", " PISTÃO CAÇAMBA CAMINHÃO TELESCÓPICO 3 ESTÁGIOS")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=HYPERLINK("https://www.rossileiloes.com.br/lote/detalhe/311779", "140")</f>
      </c>
      <c r="B104" s="4" t="s">
        <f>=HYPERLINK("https://www.rossileiloes.com.br/lote/detalhe/311779", " PISTÃO CAT D6-T")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=HYPERLINK("https://www.rossileiloes.com.br/lote/detalhe/311797", "141")</f>
      </c>
      <c r="B105" s="4" t="s">
        <f>=HYPERLINK("https://www.rossileiloes.com.br/lote/detalhe/311797", " PISTÃO CAT 966H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=HYPERLINK("https://www.rossileiloes.com.br/lote/detalhe/311778", "143")</f>
      </c>
      <c r="B106" s="4" t="s">
        <f>=HYPERLINK("https://www.rossileiloes.com.br/lote/detalhe/311778", " PISTÃO CAT 330C")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350.00</t>
        </is>
      </c>
    </row>
    <row collapsed="false" customFormat="false" customHeight="false" hidden="false" ht="12.1" outlineLevel="0" r="107">
      <c r="A107" s="5" t="s">
        <f>=HYPERLINK("https://www.rossileiloes.com.br/lote/detalhe/311793", "144")</f>
      </c>
      <c r="B107" s="4" t="s">
        <f>=HYPERLINK("https://www.rossileiloes.com.br/lote/detalhe/311793", " PISTÃO CAÇAMBA CAMINHÃO TELESCÓPICO 1 ESTÁGIO")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=HYPERLINK("https://www.rossileiloes.com.br/lote/detalhe/311783", "145")</f>
      </c>
      <c r="B108" s="4" t="s">
        <f>=HYPERLINK("https://www.rossileiloes.com.br/lote/detalhe/311783", " PISTÃO CAT 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=HYPERLINK("https://www.rossileiloes.com.br/lote/detalhe/311789", "146")</f>
      </c>
      <c r="B109" s="4" t="s">
        <f>=HYPERLINK("https://www.rossileiloes.com.br/lote/detalhe/311789", " PISTÃO CAT966H")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=HYPERLINK("https://www.rossileiloes.com.br/lote/detalhe/311792", "147")</f>
      </c>
      <c r="B110" s="4" t="s">
        <f>=HYPERLINK("https://www.rossileiloes.com.br/lote/detalhe/311792", " PISTÃO CAÇAMBA CAMINHÃO TELESCÓPICO 1 ESTÁGIO")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=HYPERLINK("https://www.rossileiloes.com.br/lote/detalhe/311786", "148")</f>
      </c>
      <c r="B111" s="4" t="s">
        <f>=HYPERLINK("https://www.rossileiloes.com.br/lote/detalhe/311786", " PISTÃO CAT COM H 330C")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=HYPERLINK("https://www.rossileiloes.com.br/lote/detalhe/311788", "149")</f>
      </c>
      <c r="B112" s="4" t="s">
        <f>=HYPERLINK("https://www.rossileiloes.com.br/lote/detalhe/311788", " PISTÃO CAT 966H")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=HYPERLINK("https://www.rossileiloes.com.br/lote/detalhe/311875", "150")</f>
      </c>
      <c r="B113" s="4" t="s">
        <f>=HYPERLINK("https://www.rossileiloes.com.br/lote/detalhe/311875", " CONCHA CAT 416 D")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=HYPERLINK("https://www.rossileiloes.com.br/lote/detalhe/311876", "151")</f>
      </c>
      <c r="B114" s="4" t="s">
        <f>=HYPERLINK("https://www.rossileiloes.com.br/lote/detalhe/311876", " CONCHA JCB 3C")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=HYPERLINK("https://www.rossileiloes.com.br/lote/detalhe/311733", "152")</f>
      </c>
      <c r="B115" s="4" t="s">
        <f>=HYPERLINK("https://www.rossileiloes.com.br/lote/detalhe/311733", " TANQUE HIDRAULICO CAT 924G")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=HYPERLINK("https://www.rossileiloes.com.br/lote/detalhe/311734", "153")</f>
      </c>
      <c r="B116" s="4" t="s">
        <f>=HYPERLINK("https://www.rossileiloes.com.br/lote/detalhe/311734", " TANQUE HIDRAULICO CAT 336D")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=HYPERLINK("https://www.rossileiloes.com.br/lote/detalhe/311735", "154")</f>
      </c>
      <c r="B117" s="4" t="s">
        <f>=HYPERLINK("https://www.rossileiloes.com.br/lote/detalhe/311735", " TANQUE HIDRAULICO CAT D6R")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=HYPERLINK("https://www.rossileiloes.com.br/lote/detalhe/311880", "155")</f>
      </c>
      <c r="B118" s="4" t="s">
        <f>=HYPERLINK("https://www.rossileiloes.com.br/lote/detalhe/311880", "CONCHA DOOSAN  DL 250")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=HYPERLINK("https://www.rossileiloes.com.br/lote/detalhe/311879", "156")</f>
      </c>
      <c r="B119" s="4" t="s">
        <f>=HYPERLINK("https://www.rossileiloes.com.br/lote/detalhe/311879", " CONCHA DOOSAN")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=HYPERLINK("https://www.rossileiloes.com.br/lote/detalhe/311883", "157")</f>
      </c>
      <c r="B120" s="4" t="s">
        <f>=HYPERLINK("https://www.rossileiloes.com.br/lote/detalhe/311883", " CONCHA DOOSAN")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300.00</t>
        </is>
      </c>
    </row>
    <row collapsed="false" customFormat="false" customHeight="false" hidden="false" ht="12.1" outlineLevel="0" r="121">
      <c r="A121" s="5" t="s">
        <f>=HYPERLINK("https://www.rossileiloes.com.br/lote/detalhe/311775", "158")</f>
      </c>
      <c r="B121" s="4" t="s">
        <f>=HYPERLINK("https://www.rossileiloes.com.br/lote/detalhe/311775", " PLATAFORMA D4E")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=HYPERLINK("https://www.rossileiloes.com.br/lote/detalhe/311774", "159")</f>
      </c>
      <c r="B122" s="4" t="s">
        <f>=HYPERLINK("https://www.rossileiloes.com.br/lote/detalhe/311774", " CAPOTA CAT")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=HYPERLINK("https://www.rossileiloes.com.br/lote/detalhe/311782", "164")</f>
      </c>
      <c r="B123" s="4" t="s">
        <f>=HYPERLINK("https://www.rossileiloes.com.br/lote/detalhe/311782", " PISTÃO CAT D8H")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=HYPERLINK("https://www.rossileiloes.com.br/lote/detalhe/311787", "165")</f>
      </c>
      <c r="B124" s="4" t="s">
        <f>=HYPERLINK("https://www.rossileiloes.com.br/lote/detalhe/311787", " PISTÃO CAT 966H")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=HYPERLINK("https://www.rossileiloes.com.br/lote/detalhe/311784", "166")</f>
      </c>
      <c r="B125" s="4" t="s">
        <f>=HYPERLINK("https://www.rossileiloes.com.br/lote/detalhe/311784", " PISTÃO GALEO")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300.00</t>
        </is>
      </c>
    </row>
    <row collapsed="false" customFormat="false" customHeight="false" hidden="false" ht="12.1" outlineLevel="0" r="126">
      <c r="A126" s="5" t="s">
        <f>=HYPERLINK("https://www.rossileiloes.com.br/lote/detalhe/311777", "169")</f>
      </c>
      <c r="B126" s="4" t="s">
        <f>=HYPERLINK("https://www.rossileiloes.com.br/lote/detalhe/311777", " PISTÃO CAT 950H")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=HYPERLINK("https://www.rossileiloes.com.br/lote/detalhe/311791", "170")</f>
      </c>
      <c r="B127" s="4" t="s">
        <f>=HYPERLINK("https://www.rossileiloes.com.br/lote/detalhe/311791", " PISTÃO CAT 950H")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=HYPERLINK("https://www.rossileiloes.com.br/lote/detalhe/311804", "171")</f>
      </c>
      <c r="B128" s="4" t="s">
        <f>=HYPERLINK("https://www.rossileiloes.com.br/lote/detalhe/311804", " PISTÃO CAT 950G")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=HYPERLINK("https://www.rossileiloes.com.br/lote/detalhe/311805", "172")</f>
      </c>
      <c r="B129" s="4" t="s">
        <f>=HYPERLINK("https://www.rossileiloes.com.br/lote/detalhe/311805", " PISTÃO CAT 950H")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=HYPERLINK("https://www.rossileiloes.com.br/lote/detalhe/311785", "173")</f>
      </c>
      <c r="B130" s="4" t="s">
        <f>=HYPERLINK("https://www.rossileiloes.com.br/lote/detalhe/311785", " PISTÃO CAT D6D")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=HYPERLINK("https://www.rossileiloes.com.br/lote/detalhe/311790", "174")</f>
      </c>
      <c r="B131" s="4" t="s">
        <f>=HYPERLINK("https://www.rossileiloes.com.br/lote/detalhe/311790", " PISTÃO VOLVO")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=HYPERLINK("https://www.rossileiloes.com.br/lote/detalhe/311799", "187")</f>
      </c>
      <c r="B132" s="4" t="s">
        <f>=HYPERLINK("https://www.rossileiloes.com.br/lote/detalhe/311799", " PISTÃO CAT D8K")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=HYPERLINK("https://www.rossileiloes.com.br/lote/detalhe/311794", "188")</f>
      </c>
      <c r="B133" s="4" t="s">
        <f>=HYPERLINK("https://www.rossileiloes.com.br/lote/detalhe/311794", " PISTÃO CAT 938G")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=HYPERLINK("https://www.rossileiloes.com.br/lote/detalhe/311795", "189")</f>
      </c>
      <c r="B134" s="4" t="s">
        <f>=HYPERLINK("https://www.rossileiloes.com.br/lote/detalhe/311795", " PISTÃO CAT 938H")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=HYPERLINK("https://www.rossileiloes.com.br/lote/detalhe/311798", "191")</f>
      </c>
      <c r="B135" s="4" t="s">
        <f>=HYPERLINK("https://www.rossileiloes.com.br/lote/detalhe/311798", " PISTÃO CAT 938H")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=HYPERLINK("https://www.rossileiloes.com.br/lote/detalhe/311800", "192")</f>
      </c>
      <c r="B136" s="4" t="s">
        <f>=HYPERLINK("https://www.rossileiloes.com.br/lote/detalhe/311800", " PISTÃO DOOSAN")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=HYPERLINK("https://www.rossileiloes.com.br/lote/detalhe/311803", "193")</f>
      </c>
      <c r="B137" s="4" t="s">
        <f>=HYPERLINK("https://www.rossileiloes.com.br/lote/detalhe/311803", " PISTÃO DOOSAN")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=HYPERLINK("https://www.rossileiloes.com.br/lote/detalhe/311802", "194")</f>
      </c>
      <c r="B138" s="4" t="s">
        <f>=HYPERLINK("https://www.rossileiloes.com.br/lote/detalhe/311802", " PISTÃO DOOSAN")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=HYPERLINK("https://www.rossileiloes.com.br/lote/detalhe/311811", "195")</f>
      </c>
      <c r="B139" s="4" t="s">
        <f>=HYPERLINK("https://www.rossileiloes.com.br/lote/detalhe/311811", " PISTÃO CAT 416-C")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=HYPERLINK("https://www.rossileiloes.com.br/lote/detalhe/311807", "196")</f>
      </c>
      <c r="B140" s="4" t="s">
        <f>=HYPERLINK("https://www.rossileiloes.com.br/lote/detalhe/311807", " PISTÃO CAT 416-C")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=HYPERLINK("https://www.rossileiloes.com.br/lote/detalhe/311806", "198")</f>
      </c>
      <c r="B141" s="4" t="s">
        <f>=HYPERLINK("https://www.rossileiloes.com.br/lote/detalhe/311806", " PISTÃO JCB330")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=HYPERLINK("https://www.rossileiloes.com.br/lote/detalhe/311809", "199")</f>
      </c>
      <c r="B142" s="4" t="s">
        <f>=HYPERLINK("https://www.rossileiloes.com.br/lote/detalhe/311809", " PISTÃO")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=HYPERLINK("https://www.rossileiloes.com.br/lote/detalhe/311736", "200")</f>
      </c>
      <c r="B143" s="4" t="s">
        <f>=HYPERLINK("https://www.rossileiloes.com.br/lote/detalhe/311736", " CARA DE CAVALO LIUGONG")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=HYPERLINK("https://www.rossileiloes.com.br/lote/detalhe/311877", "201")</f>
      </c>
      <c r="B144" s="4" t="s">
        <f>=HYPERLINK("https://www.rossileiloes.com.br/lote/detalhe/311877", " CARA DE CAVALO JCB 3-C")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=HYPERLINK("https://www.rossileiloes.com.br/lote/detalhe/311882", "207")</f>
      </c>
      <c r="B145" s="4" t="s">
        <f>=HYPERLINK("https://www.rossileiloes.com.br/lote/detalhe/311882", " RIPPER CAT D8K")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300.00</t>
        </is>
      </c>
    </row>
    <row collapsed="false" customFormat="false" customHeight="false" hidden="false" ht="12.1" outlineLevel="0" r="146">
      <c r="A146" s="5" t="s">
        <f>=HYPERLINK("https://www.rossileiloes.com.br/lote/detalhe/311717", "210")</f>
      </c>
      <c r="B146" s="4" t="s">
        <f>=HYPERLINK("https://www.rossileiloes.com.br/lote/detalhe/311717", " RODA COM PNEU TOYOTA (UNIDADE)")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=HYPERLINK("https://www.rossileiloes.com.br/lote/detalhe/311698", "211")</f>
      </c>
      <c r="B147" s="4" t="s">
        <f>=HYPERLINK("https://www.rossileiloes.com.br/lote/detalhe/311698", " RODA COM PNEU CAT 420-F (UNIDADE)")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=HYPERLINK("https://www.rossileiloes.com.br/lote/detalhe/311716", "212")</f>
      </c>
      <c r="B148" s="4" t="s">
        <f>=HYPERLINK("https://www.rossileiloes.com.br/lote/detalhe/311716", " RODA COM PNEU F-450 (UNIDADE)")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=HYPERLINK("https://www.rossileiloes.com.br/lote/detalhe/311697", "213")</f>
      </c>
      <c r="B149" s="4" t="s">
        <f>=HYPERLINK("https://www.rossileiloes.com.br/lote/detalhe/311697", " RODA COM PNEU C-10 (UNIDADE)")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=HYPERLINK("https://www.rossileiloes.com.br/lote/detalhe/311703", "214")</f>
      </c>
      <c r="B150" s="4" t="s">
        <f>=HYPERLINK("https://www.rossileiloes.com.br/lote/detalhe/311703", " RODA COM PNEU PARA CANARINHO (02 UNIDADES 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=HYPERLINK("https://www.rossileiloes.com.br/lote/detalhe/311744", "215")</f>
      </c>
      <c r="B151" s="4" t="s">
        <f>=HYPERLINK("https://www.rossileiloes.com.br/lote/detalhe/311744", " RODA COM PNEU PARA CANARINHO (04 UNIDADES 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=HYPERLINK("https://www.rossileiloes.com.br/lote/detalhe/311699", "218")</f>
      </c>
      <c r="B152" s="4" t="s">
        <f>=HYPERLINK("https://www.rossileiloes.com.br/lote/detalhe/311699", " RODA COM PNEU 23.5-25 (UNIDADE)")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=HYPERLINK("https://www.rossileiloes.com.br/lote/detalhe/311714", "219")</f>
      </c>
      <c r="B153" s="4" t="s">
        <f>=HYPERLINK("https://www.rossileiloes.com.br/lote/detalhe/311714", " RODA COM PNEU 11.00-22 (UNIDADE)")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=HYPERLINK("https://www.rossileiloes.com.br/lote/detalhe/311728", "221")</f>
      </c>
      <c r="B154" s="4" t="s">
        <f>=HYPERLINK("https://www.rossileiloes.com.br/lote/detalhe/311728", " RODA COM PNEU 11.00-22 (3 UNIDADES)")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=HYPERLINK("https://www.rossileiloes.com.br/lote/detalhe/311687", "222")</f>
      </c>
      <c r="B155" s="4" t="s">
        <f>=HYPERLINK("https://www.rossileiloes.com.br/lote/detalhe/311687", " RODA COM PNEU 11.00-22 (5 UNIDADES 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=HYPERLINK("https://www.rossileiloes.com.br/lote/detalhe/311700", "223")</f>
      </c>
      <c r="B156" s="4" t="s">
        <f>=HYPERLINK("https://www.rossileiloes.com.br/lote/detalhe/311700", " RODA COM PNEU LIUGONG 14-17 (2 UNIDADES 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=HYPERLINK("https://www.rossileiloes.com.br/lote/detalhe/311861", "225")</f>
      </c>
      <c r="B157" s="4" t="s">
        <f>=HYPERLINK("https://www.rossileiloes.com.br/lote/detalhe/311861", " RADIADOR CAT 312 DL")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=HYPERLINK("https://www.rossileiloes.com.br/lote/detalhe/311859", "227")</f>
      </c>
      <c r="B158" s="4" t="s">
        <f>=HYPERLINK("https://www.rossileiloes.com.br/lote/detalhe/311859", " DIFERENCIAL TRASEIRO CAT 950G")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=HYPERLINK("https://www.rossileiloes.com.br/lote/detalhe/311862", "228")</f>
      </c>
      <c r="B159" s="4" t="s">
        <f>=HYPERLINK("https://www.rossileiloes.com.br/lote/detalhe/311862", " DIFERENCIAL TRASEIRO CAT 950GH")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=HYPERLINK("https://www.rossileiloes.com.br/lote/detalhe/311712", "229")</f>
      </c>
      <c r="B160" s="4" t="s">
        <f>=HYPERLINK("https://www.rossileiloes.com.br/lote/detalhe/311712", " DIFERENCIAL TRASEIRO CAT 950G")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=HYPERLINK("https://www.rossileiloes.com.br/lote/detalhe/311715", "230")</f>
      </c>
      <c r="B161" s="4" t="s">
        <f>=HYPERLINK("https://www.rossileiloes.com.br/lote/detalhe/311715", " DIFERENCIAL DIANTEIRO CAT 950H")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=HYPERLINK("https://www.rossileiloes.com.br/lote/detalhe/311686", "231")</f>
      </c>
      <c r="B162" s="4" t="s">
        <f>=HYPERLINK("https://www.rossileiloes.com.br/lote/detalhe/311686", " DIFERENCIAL DIANTEIRO CAT 950G")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=HYPERLINK("https://www.rossileiloes.com.br/lote/detalhe/311864", "232")</f>
      </c>
      <c r="B163" s="4" t="s">
        <f>=HYPERLINK("https://www.rossileiloes.com.br/lote/detalhe/311864", " DIFERENCIAL TRASEIRO CAT 966H")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=HYPERLINK("https://www.rossileiloes.com.br/lote/detalhe/311854", "233")</f>
      </c>
      <c r="B164" s="4" t="s">
        <f>=HYPERLINK("https://www.rossileiloes.com.br/lote/detalhe/311854", " DIFERENCIAL TRASEIRO CAT 966H")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=HYPERLINK("https://www.rossileiloes.com.br/lote/detalhe/311855", "234")</f>
      </c>
      <c r="B165" s="4" t="s">
        <f>=HYPERLINK("https://www.rossileiloes.com.br/lote/detalhe/311855", " DIFERENCIAL DIANTEIRO CAT 966H")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=HYPERLINK("https://www.rossileiloes.com.br/lote/detalhe/311863", "235")</f>
      </c>
      <c r="B166" s="4" t="s">
        <f>=HYPERLINK("https://www.rossileiloes.com.br/lote/detalhe/311863", " DIFERENCIAL DIANTEIRO CAT 966H")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=HYPERLINK("https://www.rossileiloes.com.br/lote/detalhe/311860", "236")</f>
      </c>
      <c r="B167" s="4" t="s">
        <f>=HYPERLINK("https://www.rossileiloes.com.br/lote/detalhe/311860", " DIFERENCIAL TRASEIRO CAT 938H")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=HYPERLINK("https://www.rossileiloes.com.br/lote/detalhe/311727", "237")</f>
      </c>
      <c r="B168" s="4" t="s">
        <f>=HYPERLINK("https://www.rossileiloes.com.br/lote/detalhe/311727", " DIFERENCIAL")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=HYPERLINK("https://www.rossileiloes.com.br/lote/detalhe/311731", "238")</f>
      </c>
      <c r="B169" s="4" t="s">
        <f>=HYPERLINK("https://www.rossileiloes.com.br/lote/detalhe/311731", " DIFERENCIAL TRASEIRO CAT 938G")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=HYPERLINK("https://www.rossileiloes.com.br/lote/detalhe/311693", "239")</f>
      </c>
      <c r="B170" s="4" t="s">
        <f>=HYPERLINK("https://www.rossileiloes.com.br/lote/detalhe/311693", " DIFERENCIAL TRASEIRO CAT 950G")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=HYPERLINK("https://www.rossileiloes.com.br/lote/detalhe/311723", "240")</f>
      </c>
      <c r="B171" s="4" t="s">
        <f>=HYPERLINK("https://www.rossileiloes.com.br/lote/detalhe/311723", " DIFERENCIAL TRASEIRO CAT 950H")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=HYPERLINK("https://www.rossileiloes.com.br/lote/detalhe/311707", "241")</f>
      </c>
      <c r="B172" s="4" t="s">
        <f>=HYPERLINK("https://www.rossileiloes.com.br/lote/detalhe/311707", " DIFERENCIAL DIANTEIRO VPLVO L120F")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=HYPERLINK("https://www.rossileiloes.com.br/lote/detalhe/311874", "242")</f>
      </c>
      <c r="B173" s="4" t="s">
        <f>=HYPERLINK("https://www.rossileiloes.com.br/lote/detalhe/311874", " DIFERENCIAL DIANTEIRO CAT 938G")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5.000,00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=HYPERLINK("https://www.rossileiloes.com.br/lote/detalhe/311694", "243")</f>
      </c>
      <c r="B174" s="4" t="s">
        <f>=HYPERLINK("https://www.rossileiloes.com.br/lote/detalhe/311694", " DIFERENCIAL DIANTEIRO CAT")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=HYPERLINK("https://www.rossileiloes.com.br/lote/detalhe/311743", "250")</f>
      </c>
      <c r="B175" s="4" t="s">
        <f>=HYPERLINK("https://www.rossileiloes.com.br/lote/detalhe/311743", " MOTOR CAT 3406")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=HYPERLINK("https://www.rossileiloes.com.br/lote/detalhe/311746", "252")</f>
      </c>
      <c r="B176" s="4" t="s">
        <f>=HYPERLINK("https://www.rossileiloes.com.br/lote/detalhe/311746", " MOTOR KOMATSU PC 400")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=HYPERLINK("https://www.rossileiloes.com.br/lote/detalhe/311747", "253")</f>
      </c>
      <c r="B177" s="4" t="s">
        <f>=HYPERLINK("https://www.rossileiloes.com.br/lote/detalhe/311747", " MOTOR KOMATSU PC 600")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=HYPERLINK("https://www.rossileiloes.com.br/lote/detalhe/311745", "254")</f>
      </c>
      <c r="B178" s="4" t="s">
        <f>=HYPERLINK("https://www.rossileiloes.com.br/lote/detalhe/311745", " MOTOR KOMATSU PC 600")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=HYPERLINK("https://www.rossileiloes.com.br/lote/detalhe/311748", "255")</f>
      </c>
      <c r="B179" s="4" t="s">
        <f>=HYPERLINK("https://www.rossileiloes.com.br/lote/detalhe/311748", " MOTOR LIEBHEER")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3.000,00</t>
        </is>
      </c>
      <c r="F179" s="4" t="inlineStr">
        <is>
          <t>300.00</t>
        </is>
      </c>
    </row>
    <row collapsed="false" customFormat="false" customHeight="false" hidden="false" ht="12.1" outlineLevel="0" r="180">
      <c r="A180" s="5" t="s">
        <f>=HYPERLINK("https://www.rossileiloes.com.br/lote/detalhe/311749", "256")</f>
      </c>
      <c r="B180" s="4" t="s">
        <f>=HYPERLINK("https://www.rossileiloes.com.br/lote/detalhe/311749", " MOTOR LIEBHEER")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=HYPERLINK("https://www.rossileiloes.com.br/lote/detalhe/311884", "267")</f>
      </c>
      <c r="B181" s="4" t="s">
        <f>=HYPERLINK("https://www.rossileiloes.com.br/lote/detalhe/311884", " TRANSMISSÃO ZF")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5.000,00</t>
        </is>
      </c>
      <c r="F181" s="4" t="inlineStr">
        <is>
          <t>300.00</t>
        </is>
      </c>
    </row>
    <row collapsed="false" customFormat="false" customHeight="false" hidden="false" ht="12.1" outlineLevel="0" r="182">
      <c r="A182" s="5" t="s">
        <f>=HYPERLINK("https://www.rossileiloes.com.br/lote/detalhe/311739", "268")</f>
      </c>
      <c r="B182" s="4" t="s">
        <f>=HYPERLINK("https://www.rossileiloes.com.br/lote/detalhe/311739", " CONJUNTO DE SAPATA CAT D6R (57 UNIDADES 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3.000,00</t>
        </is>
      </c>
      <c r="F182" s="4" t="inlineStr">
        <is>
          <t>300.00</t>
        </is>
      </c>
    </row>
    <row collapsed="false" customFormat="false" customHeight="false" hidden="false" ht="12.1" outlineLevel="0" r="183">
      <c r="A183" s="5" t="s">
        <f>=HYPERLINK("https://www.rossileiloes.com.br/lote/detalhe/311741", "269")</f>
      </c>
      <c r="B183" s="4" t="s">
        <f>=HYPERLINK("https://www.rossileiloes.com.br/lote/detalhe/311741", " RABICHO CAT D8K")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=HYPERLINK("https://www.rossileiloes.com.br/lote/detalhe/311740", "270")</f>
      </c>
      <c r="B184" s="4" t="s">
        <f>=HYPERLINK("https://www.rossileiloes.com.br/lote/detalhe/311740", " RABICHO CAR D9H")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=HYPERLINK("https://www.rossileiloes.com.br/lote/detalhe/311878", "271")</f>
      </c>
      <c r="B185" s="4" t="s">
        <f>=HYPERLINK("https://www.rossileiloes.com.br/lote/detalhe/311878", " MOITÃO 20 TONELADAS")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1.000,00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=HYPERLINK("https://www.rossileiloes.com.br/lote/detalhe/311738", "272")</f>
      </c>
      <c r="B186" s="4" t="s">
        <f>=HYPERLINK("https://www.rossileiloes.com.br/lote/detalhe/311738", " GUINCHO 100 TONELADAS")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8.000,00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=HYPERLINK("https://www.rossileiloes.com.br/lote/detalhe/311780", "274")</f>
      </c>
      <c r="B187" s="4" t="s">
        <f>=HYPERLINK("https://www.rossileiloes.com.br/lote/detalhe/311780", " DIFERENCIAL DIANTEIRO VOLVO G 940")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=HYPERLINK("https://www.rossileiloes.com.br/lote/detalhe/311885", "281")</f>
      </c>
      <c r="B188" s="4" t="s">
        <f>=HYPERLINK("https://www.rossileiloes.com.br/lote/detalhe/311885", " LÂMINA COM U E PISTÕES CAT")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25.000,00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=HYPERLINK("https://www.rossileiloes.com.br/lote/detalhe/311750", "282")</f>
      </c>
      <c r="B189" s="4" t="s">
        <f>=HYPERLINK("https://www.rossileiloes.com.br/lote/detalhe/311750", " H DA CAT W130 COM PISTÕES")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=HYPERLINK("https://www.rossileiloes.com.br/lote/detalhe/311754", "286")</f>
      </c>
      <c r="B190" s="4" t="s">
        <f>=HYPERLINK("https://www.rossileiloes.com.br/lote/detalhe/311754", " BRAÇO JCB 3C")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2.000,00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=HYPERLINK("https://www.rossileiloes.com.br/lote/detalhe/311751", "287")</f>
      </c>
      <c r="B191" s="4" t="s">
        <f>=HYPERLINK("https://www.rossileiloes.com.br/lote/detalhe/311751", " H DA CAT 938H")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=HYPERLINK("https://www.rossileiloes.com.br/lote/detalhe/311752", "288")</f>
      </c>
      <c r="B192" s="4" t="s">
        <f>=HYPERLINK("https://www.rossileiloes.com.br/lote/detalhe/311752", " H DA CASE 721-C")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=HYPERLINK("https://www.rossileiloes.com.br/lote/detalhe/311753", "290")</f>
      </c>
      <c r="B193" s="4" t="s">
        <f>=HYPERLINK("https://www.rossileiloes.com.br/lote/detalhe/311753", " TRANSMISSÃO CAT 120B")</f>
      </c>
      <c r="C193" s="4" t="inlineStr">
        <is>
          <t>Lote retirado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=HYPERLINK("https://www.rossileiloes.com.br/lote/detalhe/311815", "294")</f>
      </c>
      <c r="B194" s="4" t="s">
        <f>=HYPERLINK("https://www.rossileiloes.com.br/lote/detalhe/311815", " PISTÃO LEVANTE CAT 345 C")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=HYPERLINK("https://www.rossileiloes.com.br/lote/detalhe/311808", "295")</f>
      </c>
      <c r="B195" s="4" t="s">
        <f>=HYPERLINK("https://www.rossileiloes.com.br/lote/detalhe/311808", " PISTÃO LEVANTE CAT 345 C")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300.00</t>
        </is>
      </c>
    </row>
    <row collapsed="false" customFormat="false" customHeight="false" hidden="false" ht="12.1" outlineLevel="0" r="196">
      <c r="A196" s="5" t="s">
        <f>=HYPERLINK("https://www.rossileiloes.com.br/lote/detalhe/311810", "302")</f>
      </c>
      <c r="B196" s="4" t="s">
        <f>=HYPERLINK("https://www.rossileiloes.com.br/lote/detalhe/311810", " PISTÃO CAT 950H ARTICULAÇÃO DA CONCHA")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=HYPERLINK("https://www.rossileiloes.com.br/lote/detalhe/311812", "305")</f>
      </c>
      <c r="B197" s="4" t="s">
        <f>=HYPERLINK("https://www.rossileiloes.com.br/lote/detalhe/311812", " PISTÃO CAT 336D LEVANTE")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=HYPERLINK("https://www.rossileiloes.com.br/lote/detalhe/311814", "306")</f>
      </c>
      <c r="B198" s="4" t="s">
        <f>=HYPERLINK("https://www.rossileiloes.com.br/lote/detalhe/311814", " PISTÃO CAT 336D LEVANTE")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3.000,00</t>
        </is>
      </c>
      <c r="F198" s="4" t="inlineStr">
        <is>
          <t>300.00</t>
        </is>
      </c>
    </row>
    <row collapsed="false" customFormat="false" customHeight="false" hidden="false" ht="12.1" outlineLevel="0" r="199">
      <c r="A199" s="5" t="s">
        <f>=HYPERLINK("https://www.rossileiloes.com.br/lote/detalhe/311813", "307")</f>
      </c>
      <c r="B199" s="4" t="s">
        <f>=HYPERLINK("https://www.rossileiloes.com.br/lote/detalhe/311813", " PISTÃO CAT 321DL")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=HYPERLINK("https://www.rossileiloes.com.br/lote/detalhe/311817", "309")</f>
      </c>
      <c r="B200" s="4" t="s">
        <f>=HYPERLINK("https://www.rossileiloes.com.br/lote/detalhe/311817", " COMANDO HIDRAULICO CAT 966H")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=HYPERLINK("https://www.rossileiloes.com.br/lote/detalhe/311816", "310")</f>
      </c>
      <c r="B201" s="4" t="s">
        <f>=HYPERLINK("https://www.rossileiloes.com.br/lote/detalhe/311816", " COMANDO HIDRAULICO CAT 966H")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4.000,00</t>
        </is>
      </c>
      <c r="F201" s="4" t="inlineStr">
        <is>
          <t>300.00</t>
        </is>
      </c>
    </row>
    <row collapsed="false" customFormat="false" customHeight="false" hidden="false" ht="12.1" outlineLevel="0" r="202">
      <c r="A202" s="5" t="s">
        <f>=HYPERLINK("https://www.rossileiloes.com.br/lote/detalhe/311839", "311")</f>
      </c>
      <c r="B202" s="4" t="s">
        <f>=HYPERLINK("https://www.rossileiloes.com.br/lote/detalhe/311839", " COMANDO HIDRAULICO JCB 330")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3.000,00</t>
        </is>
      </c>
      <c r="F202" s="4" t="inlineStr">
        <is>
          <t>300.00</t>
        </is>
      </c>
    </row>
    <row collapsed="false" customFormat="false" customHeight="false" hidden="false" ht="12.1" outlineLevel="0" r="203">
      <c r="A203" s="5" t="s">
        <f>=HYPERLINK("https://www.rossileiloes.com.br/lote/detalhe/311818", "312")</f>
      </c>
      <c r="B203" s="4" t="s">
        <f>=HYPERLINK("https://www.rossileiloes.com.br/lote/detalhe/311818", " COMANDO HIDRAULICO LIEBHEER")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=HYPERLINK("https://www.rossileiloes.com.br/lote/detalhe/311823", "313")</f>
      </c>
      <c r="B204" s="4" t="s">
        <f>=HYPERLINK("https://www.rossileiloes.com.br/lote/detalhe/311823", " COMANDO HIDRAULICO DOOSAN")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=HYPERLINK("https://www.rossileiloes.com.br/lote/detalhe/311820", "314")</f>
      </c>
      <c r="B205" s="4" t="s">
        <f>=HYPERLINK("https://www.rossileiloes.com.br/lote/detalhe/311820", " COMANDO HIDRAULICO DOOSAN")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=HYPERLINK("https://www.rossileiloes.com.br/lote/detalhe/311822", "315")</f>
      </c>
      <c r="B206" s="4" t="s">
        <f>=HYPERLINK("https://www.rossileiloes.com.br/lote/detalhe/311822", " COMANDO HIDRAULICO CAT 950H")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=HYPERLINK("https://www.rossileiloes.com.br/lote/detalhe/311819", "316")</f>
      </c>
      <c r="B207" s="4" t="s">
        <f>=HYPERLINK("https://www.rossileiloes.com.br/lote/detalhe/311819", " COMANDO HIDRAULICO CAT 950G")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=HYPERLINK("https://www.rossileiloes.com.br/lote/detalhe/311829", "317")</f>
      </c>
      <c r="B208" s="4" t="s">
        <f>=HYPERLINK("https://www.rossileiloes.com.br/lote/detalhe/311829", " COMANDO HIDRAULICO CAT 960F")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=HYPERLINK("https://www.rossileiloes.com.br/lote/detalhe/311825", "318")</f>
      </c>
      <c r="B209" s="4" t="s">
        <f>=HYPERLINK("https://www.rossileiloes.com.br/lote/detalhe/311825", " COMANDO HIDRAULICO CAT 966H")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=HYPERLINK("https://www.rossileiloes.com.br/lote/detalhe/311821", "320")</f>
      </c>
      <c r="B210" s="4" t="s">
        <f>=HYPERLINK("https://www.rossileiloes.com.br/lote/detalhe/311821", " COMANDO HIDRAULICO CAT 966H")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3.000,00</t>
        </is>
      </c>
      <c r="F210" s="4" t="inlineStr">
        <is>
          <t>300.00</t>
        </is>
      </c>
    </row>
    <row collapsed="false" customFormat="false" customHeight="false" hidden="false" ht="12.1" outlineLevel="0" r="211">
      <c r="A211" s="5" t="s">
        <f>=HYPERLINK("https://www.rossileiloes.com.br/lote/detalhe/311840", "321")</f>
      </c>
      <c r="B211" s="4" t="s">
        <f>=HYPERLINK("https://www.rossileiloes.com.br/lote/detalhe/311840", " COMANDO HIDRAULICO CAT 966H")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3.000,00</t>
        </is>
      </c>
      <c r="F211" s="4" t="inlineStr">
        <is>
          <t>300.00</t>
        </is>
      </c>
    </row>
    <row collapsed="false" customFormat="false" customHeight="false" hidden="false" ht="12.1" outlineLevel="0" r="212">
      <c r="A212" s="5" t="s">
        <f>=HYPERLINK("https://www.rossileiloes.com.br/lote/detalhe/311824", "323")</f>
      </c>
      <c r="B212" s="4" t="s">
        <f>=HYPERLINK("https://www.rossileiloes.com.br/lote/detalhe/311824", " COMANDO HIDRAULICO DOOSAN")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3.000,00</t>
        </is>
      </c>
      <c r="F212" s="4" t="inlineStr">
        <is>
          <t>300.00</t>
        </is>
      </c>
    </row>
    <row collapsed="false" customFormat="false" customHeight="false" hidden="false" ht="12.1" outlineLevel="0" r="213">
      <c r="A213" s="5" t="s">
        <f>=HYPERLINK("https://www.rossileiloes.com.br/lote/detalhe/311796", "330")</f>
      </c>
      <c r="B213" s="4" t="s">
        <f>=HYPERLINK("https://www.rossileiloes.com.br/lote/detalhe/311796", " PISTÃO DOOSAN ARTICULAÇÃO DA CONCHA")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1.500,00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=HYPERLINK("https://www.rossileiloes.com.br/lote/detalhe/311828", "331")</f>
      </c>
      <c r="B214" s="4" t="s">
        <f>=HYPERLINK("https://www.rossileiloes.com.br/lote/detalhe/311828", " PISTÃO DOOSAN LEVANTE")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1.500,00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=HYPERLINK("https://www.rossileiloes.com.br/lote/detalhe/311833", "332")</f>
      </c>
      <c r="B215" s="4" t="s">
        <f>=HYPERLINK("https://www.rossileiloes.com.br/lote/detalhe/311833", " PISTÃO DOOSAN LEVANTE")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=HYPERLINK("https://www.rossileiloes.com.br/lote/detalhe/311836", "333")</f>
      </c>
      <c r="B216" s="4" t="s">
        <f>=HYPERLINK("https://www.rossileiloes.com.br/lote/detalhe/311836", " PISTÃO DOOSAN LEVANTE")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=HYPERLINK("https://www.rossileiloes.com.br/lote/detalhe/311827", "334")</f>
      </c>
      <c r="B217" s="4" t="s">
        <f>=HYPERLINK("https://www.rossileiloes.com.br/lote/detalhe/311827", " PISTÃO DOOSAN ARTICULAÇÃO DA CONCHA")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1.500,00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=HYPERLINK("https://www.rossileiloes.com.br/lote/detalhe/311835", "335")</f>
      </c>
      <c r="B218" s="4" t="s">
        <f>=HYPERLINK("https://www.rossileiloes.com.br/lote/detalhe/311835", " PISTÃO CAT 950G LEVANTE")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1.500,00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=HYPERLINK("https://www.rossileiloes.com.br/lote/detalhe/311832", "336")</f>
      </c>
      <c r="B219" s="4" t="s">
        <f>=HYPERLINK("https://www.rossileiloes.com.br/lote/detalhe/311832", " PISTÃO CAT 950H LEVANTE")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1.500,00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=HYPERLINK("https://www.rossileiloes.com.br/lote/detalhe/311831", "338")</f>
      </c>
      <c r="B220" s="4" t="s">
        <f>=HYPERLINK("https://www.rossileiloes.com.br/lote/detalhe/311831", " PISTÃO CAT 966H ARTICULAÇÃO")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1.000,00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=HYPERLINK("https://www.rossileiloes.com.br/lote/detalhe/311834", "339")</f>
      </c>
      <c r="B221" s="4" t="s">
        <f>=HYPERLINK("https://www.rossileiloes.com.br/lote/detalhe/311834", " PISTÃO CASE 721C-C ARTICULAÇÃO")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1.000,00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=HYPERLINK("https://www.rossileiloes.com.br/lote/detalhe/311844", "340")</f>
      </c>
      <c r="B222" s="4" t="s">
        <f>=HYPERLINK("https://www.rossileiloes.com.br/lote/detalhe/311844", " PISTÃO KOMATSU WA 320 LEVANTE")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=HYPERLINK("https://www.rossileiloes.com.br/lote/detalhe/311845", "341")</f>
      </c>
      <c r="B223" s="4" t="s">
        <f>=HYPERLINK("https://www.rossileiloes.com.br/lote/detalhe/311845", " PISTÃO KOMATSU WA 320 LEVANTE")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=HYPERLINK("https://www.rossileiloes.com.br/lote/detalhe/311846", "345")</f>
      </c>
      <c r="B224" s="4" t="s">
        <f>=HYPERLINK("https://www.rossileiloes.com.br/lote/detalhe/311846", " PISTÃO CASE 721 -C LEVANTE")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=HYPERLINK("https://www.rossileiloes.com.br/lote/detalhe/311847", "346")</f>
      </c>
      <c r="B225" s="4" t="s">
        <f>=HYPERLINK("https://www.rossileiloes.com.br/lote/detalhe/311847", " PISTÃO CASE 721-C LEVANTE")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=HYPERLINK("https://www.rossileiloes.com.br/lote/detalhe/311849", "347")</f>
      </c>
      <c r="B226" s="4" t="s">
        <f>=HYPERLINK("https://www.rossileiloes.com.br/lote/detalhe/311849", " PISTÃO CASE 721-C LEVANTE")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1.000,00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=HYPERLINK("https://www.rossileiloes.com.br/lote/detalhe/311848", "348")</f>
      </c>
      <c r="B227" s="4" t="s">
        <f>=HYPERLINK("https://www.rossileiloes.com.br/lote/detalhe/311848", " PISTÃO CAT 966C ARTICULAÇÃO")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1.000,00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=HYPERLINK("https://www.rossileiloes.com.br/lote/detalhe/311838", "350")</f>
      </c>
      <c r="B228" s="4" t="s">
        <f>=HYPERLINK("https://www.rossileiloes.com.br/lote/detalhe/311838", " COROA DE GIRO JCB 330C")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=HYPERLINK("https://www.rossileiloes.com.br/lote/detalhe/311842", "351")</f>
      </c>
      <c r="B229" s="4" t="s">
        <f>=HYPERLINK("https://www.rossileiloes.com.br/lote/detalhe/311842", " COROA DE GIRO CAT 345C")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=HYPERLINK("https://www.rossileiloes.com.br/lote/detalhe/311837", "352")</f>
      </c>
      <c r="B230" s="4" t="s">
        <f>=HYPERLINK("https://www.rossileiloes.com.br/lote/detalhe/311837", " COROA DE GIRO FIATALIS FX215")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=HYPERLINK("https://www.rossileiloes.com.br/lote/detalhe/311907", "353")</f>
      </c>
      <c r="B231" s="4" t="s">
        <f>=HYPERLINK("https://www.rossileiloes.com.br/lote/detalhe/311907", " COROA DE GIRO CAT 321 DL")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=HYPERLINK("https://www.rossileiloes.com.br/lote/detalhe/311908", "354")</f>
      </c>
      <c r="B232" s="4" t="s">
        <f>=HYPERLINK("https://www.rossileiloes.com.br/lote/detalhe/311908", " COROA DE GIRO CAT 321 D")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=HYPERLINK("https://www.rossileiloes.com.br/lote/detalhe/311841", "355")</f>
      </c>
      <c r="B233" s="4" t="s">
        <f>=HYPERLINK("https://www.rossileiloes.com.br/lote/detalhe/311841", " COROA DE GIRO CAT 320B")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=HYPERLINK("https://www.rossileiloes.com.br/lote/detalhe/311830", "356")</f>
      </c>
      <c r="B234" s="4" t="s">
        <f>=HYPERLINK("https://www.rossileiloes.com.br/lote/detalhe/311830", " COROA DE GIRO LIEBHEER")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=HYPERLINK("https://www.rossileiloes.com.br/lote/detalhe/311843", "357")</f>
      </c>
      <c r="B235" s="4" t="s">
        <f>=HYPERLINK("https://www.rossileiloes.com.br/lote/detalhe/311843", " COROA DE GIRO CAT 345C")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=HYPERLINK("https://www.rossileiloes.com.br/lote/detalhe/311826", "358")</f>
      </c>
      <c r="B236" s="4" t="s">
        <f>=HYPERLINK("https://www.rossileiloes.com.br/lote/detalhe/311826", " COROA DE GIRO VOLVO EC 460")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=HYPERLINK("https://www.rossileiloes.com.br/lote/detalhe/311776", "360")</f>
      </c>
      <c r="B237" s="4" t="s">
        <f>=HYPERLINK("https://www.rossileiloes.com.br/lote/detalhe/311776", " COROA DE GIRO KOMATSU PC 600")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=HYPERLINK("https://www.rossileiloes.com.br/lote/detalhe/312572", "361")</f>
      </c>
      <c r="B238" s="4" t="s">
        <f>=HYPERLINK("https://www.rossileiloes.com.br/lote/detalhe/312572", " PNEU MOTO SCRAPER CAT 621-R")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1.500,00</t>
        </is>
      </c>
      <c r="F238" s="4" t="inlineStr">
        <is>
          <t>150.00</t>
        </is>
      </c>
    </row>
    <row collapsed="false" customFormat="false" customHeight="false" hidden="false" ht="12.1" outlineLevel="0" r="239">
      <c r="A239" s="5" t="s">
        <f>=HYPERLINK("https://www.rossileiloes.com.br/lote/detalhe/312576", "362")</f>
      </c>
      <c r="B239" s="4" t="s">
        <f>=HYPERLINK("https://www.rossileiloes.com.br/lote/detalhe/312576", " PNEU 50.5-25 COM RODA CAT W130")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2.500,00</t>
        </is>
      </c>
      <c r="F239" s="4" t="inlineStr">
        <is>
          <t>150.00</t>
        </is>
      </c>
    </row>
    <row collapsed="false" customFormat="false" customHeight="false" hidden="false" ht="12.1" outlineLevel="0" r="240">
      <c r="A240" s="5" t="s">
        <f>=HYPERLINK("https://www.rossileiloes.com.br/lote/detalhe/312574", "363")</f>
      </c>
      <c r="B240" s="4" t="s">
        <f>=HYPERLINK("https://www.rossileiloes.com.br/lote/detalhe/312574", " LOTE COM 11 PNEUS SEM RODA 1800-25")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=HYPERLINK("https://www.rossileiloes.com.br/lote/detalhe/312577", "364")</f>
      </c>
      <c r="B241" s="4" t="s">
        <f>=HYPERLINK("https://www.rossileiloes.com.br/lote/detalhe/312577", " PNEU GOOD YEAR 14.00-24 COM RODA")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2.500,00</t>
        </is>
      </c>
      <c r="F241" s="4" t="inlineStr">
        <is>
          <t>250.00</t>
        </is>
      </c>
    </row>
    <row collapsed="false" customFormat="false" customHeight="false" hidden="false" ht="12.1" outlineLevel="0" r="242">
      <c r="A242" s="5" t="s">
        <f>=HYPERLINK("https://www.rossileiloes.com.br/lote/detalhe/312575", "365")</f>
      </c>
      <c r="B242" s="4" t="s">
        <f>=HYPERLINK("https://www.rossileiloes.com.br/lote/detalhe/312575", " PNEU PIRELLI 11.00-20")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1.000,00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=HYPERLINK("https://www.rossileiloes.com.br/lote/detalhe/312570", "366")</f>
      </c>
      <c r="B243" s="4" t="s">
        <f>=HYPERLINK("https://www.rossileiloes.com.br/lote/detalhe/312570", " PNEU FIRESTONE 29.5-29")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1.000,00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=HYPERLINK("https://www.rossileiloes.com.br/lote/detalhe/312571", "367")</f>
      </c>
      <c r="B244" s="4" t="s">
        <f>=HYPERLINK("https://www.rossileiloes.com.br/lote/detalhe/312571", " PNEU GOOD YEAR 13.00-24 COM RODA CAT 120B")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2.500,00</t>
        </is>
      </c>
      <c r="F244" s="4" t="inlineStr">
        <is>
          <t>150.00</t>
        </is>
      </c>
    </row>
    <row collapsed="false" customFormat="false" customHeight="false" hidden="false" ht="12.1" outlineLevel="0" r="245">
      <c r="A245" s="5" t="s">
        <f>=HYPERLINK("https://www.rossileiloes.com.br/lote/detalhe/312578", "368")</f>
      </c>
      <c r="B245" s="4" t="s">
        <f>=HYPERLINK("https://www.rossileiloes.com.br/lote/detalhe/312578", " PNEU FIRESTONE SEM CAMARA 29.5-29")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1.500,00</t>
        </is>
      </c>
      <c r="F245" s="4" t="inlineStr">
        <is>
          <t>150.00</t>
        </is>
      </c>
    </row>
    <row collapsed="false" customFormat="false" customHeight="false" hidden="false" ht="12.1" outlineLevel="0" r="246">
      <c r="A246" s="5" t="s">
        <f>=HYPERLINK("https://www.rossileiloes.com.br/lote/detalhe/312568", "369")</f>
      </c>
      <c r="B246" s="4" t="s">
        <f>=HYPERLINK("https://www.rossileiloes.com.br/lote/detalhe/312568", " PNEU FIRESTONE SM CAMARA COM ARO 29.5-29")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1.500,00</t>
        </is>
      </c>
      <c r="F24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2026-06-27T00:17:49.00Z</dcterms:created>
  <dc:creator>Tellks Tecnologia</dc:creator>
  <cp:revision>0</cp:revision>
</cp:coreProperties>
</file>