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PÁ CARREGADEIRAS * ESCAVADEIRAS * GUINDASTE *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=HYPERLINK("https://www.rossileiloes.com.br/lote/detalhe/294003", "001")</f>
      </c>
      <c r="B11" s="4" t="s">
        <f>=HYPERLINK("https://www.rossileiloes.com.br/lote/detalhe/294003", " Empilhadeira Hyster H55FT - 2012 - Hr.: 4.266 - Motor no fim da vida útil - VSM e painel queimado. Transmissão com defeito")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=HYPERLINK("https://www.rossileiloes.com.br/lote/detalhe/294005", "002")</f>
      </c>
      <c r="B12" s="4" t="s">
        <f>=HYPERLINK("https://www.rossileiloes.com.br/lote/detalhe/294005", " Empilhadeira Hyster H55FT - 2012 - Hr.: 22327 - Parafuso do coxinho da transmissão quebrado; sem cilindro de deslocamento lateral; pneus com desgaste.")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=HYPERLINK("https://www.rossileiloes.com.br/lote/detalhe/294021", "003")</f>
      </c>
      <c r="B13" s="4" t="s">
        <f>=HYPERLINK("https://www.rossileiloes.com.br/lote/detalhe/294021", " Empilhadeira Hyster H55FT - 2012 - Hr.: 22171 - Sem torre, sem motor, sem radiador, transmissão com defeito.")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=HYPERLINK("https://www.rossileiloes.com.br/lote/detalhe/294002", "004")</f>
      </c>
      <c r="B14" s="4" t="s">
        <f>=HYPERLINK("https://www.rossileiloes.com.br/lote/detalhe/294002", " Empilhadeira Hyster H55FT - 2011 - Hr.: 20819 - Motor no fim da vida útil, transmissão com defeito e pneus com desgaste.")</f>
      </c>
      <c r="C14" s="4" t="inlineStr">
        <is>
          <t>Vendido</t>
        </is>
      </c>
      <c r="D14" s="4" t="inlineStr">
        <is>
          <t>91</t>
        </is>
      </c>
      <c r="E14" s="5" t="inlineStr">
        <is>
          <t>14.000,00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=HYPERLINK("https://www.rossileiloes.com.br/lote/detalhe/294008", "005")</f>
      </c>
      <c r="B15" s="4" t="s">
        <f>=HYPERLINK("https://www.rossileiloes.com.br/lote/detalhe/294008", " Empilhadeira Hyster - GLP055FT - 2009 - Motor no fim da vida útil, torre com desgaste e pneus com desgaste.")</f>
      </c>
      <c r="C15" s="4" t="inlineStr">
        <is>
          <t>Vendido</t>
        </is>
      </c>
      <c r="D15" s="4" t="inlineStr">
        <is>
          <t>125</t>
        </is>
      </c>
      <c r="E15" s="5" t="inlineStr">
        <is>
          <t>17.400,00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=HYPERLINK("https://www.rossileiloes.com.br/lote/detalhe/294015", "006")</f>
      </c>
      <c r="B16" s="4" t="s">
        <f>=HYPERLINK("https://www.rossileiloes.com.br/lote/detalhe/294015", " Empilhadeira Hyster GLP055FT - 2009 - Hr.: 25714 - Motor no fim da vida útil, pneus com desgaste.")</f>
      </c>
      <c r="C16" s="4" t="inlineStr">
        <is>
          <t>Vendido</t>
        </is>
      </c>
      <c r="D16" s="4" t="inlineStr">
        <is>
          <t>151</t>
        </is>
      </c>
      <c r="E16" s="5" t="inlineStr">
        <is>
          <t>20.100,00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=HYPERLINK("https://www.rossileiloes.com.br/lote/detalhe/294007", "007")</f>
      </c>
      <c r="B17" s="4" t="s">
        <f>=HYPERLINK("https://www.rossileiloes.com.br/lote/detalhe/294007", " Empilhadeira Hyster GLP055FT - 2009 - Hr.: 24883  - Motor no fim da vida útil, componentes hidráulicos com vazamento e banco quebrado")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16.900,00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=HYPERLINK("https://www.rossileiloes.com.br/lote/detalhe/294009", "008")</f>
      </c>
      <c r="B18" s="4" t="s">
        <f>=HYPERLINK("https://www.rossileiloes.com.br/lote/detalhe/294009", " Empilhadeira Hyster GLP055FT - 2009 - Hr.: 25545 - Motor no fim da vida útil; sem cilindro central da torre.")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16.900,00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=HYPERLINK("https://www.rossileiloes.com.br/lote/detalhe/294014", "009")</f>
      </c>
      <c r="B19" s="4" t="s">
        <f>=HYPERLINK("https://www.rossileiloes.com.br/lote/detalhe/294014", " Empilhadeira 2008 - Hr.: 27436 - Motor no fim da vida útil, pneus com desgaste e torre com desgaste.")</f>
      </c>
      <c r="C19" s="4" t="inlineStr">
        <is>
          <t>Vendido</t>
        </is>
      </c>
      <c r="D19" s="4" t="inlineStr">
        <is>
          <t>120</t>
        </is>
      </c>
      <c r="E19" s="5" t="inlineStr">
        <is>
          <t>19.100,00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=HYPERLINK("https://www.rossileiloes.com.br/lote/detalhe/294001", "010")</f>
      </c>
      <c r="B20" s="4" t="s">
        <f>=HYPERLINK("https://www.rossileiloes.com.br/lote/detalhe/294001", " Empilhadeira Yale - GLP050VXYVSE084 - 2009 - Hr.: 27000 - Motor no fim da vida útil, pneus com desgaste, componentes hidráulicos com vazamento.")</f>
      </c>
      <c r="C20" s="4" t="inlineStr">
        <is>
          <t>Vendido</t>
        </is>
      </c>
      <c r="D20" s="4" t="inlineStr">
        <is>
          <t>94</t>
        </is>
      </c>
      <c r="E20" s="5" t="inlineStr">
        <is>
          <t>16.100,00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=HYPERLINK("https://www.rossileiloes.com.br/lote/detalhe/294022", "011")</f>
      </c>
      <c r="B21" s="4" t="s">
        <f>=HYPERLINK("https://www.rossileiloes.com.br/lote/detalhe/294022", " Empilhadeira Hyster H55FT - 2008 - Hr.: 21313 - Motor no fim da vida útil, pneus com desgaste.")</f>
      </c>
      <c r="C21" s="4" t="inlineStr">
        <is>
          <t>Vendido</t>
        </is>
      </c>
      <c r="D21" s="4" t="inlineStr">
        <is>
          <t>132</t>
        </is>
      </c>
      <c r="E21" s="5" t="inlineStr">
        <is>
          <t>23.000,00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=HYPERLINK("https://www.rossileiloes.com.br/lote/detalhe/294013", "012")</f>
      </c>
      <c r="B22" s="4" t="s">
        <f>=HYPERLINK("https://www.rossileiloes.com.br/lote/detalhe/294013", " Empilhadeira Hyster H55FT - 2014 - Hr.: 21259 - Motor no fim da vida útil,pneus com desgaste, painel eVSM queimados.")</f>
      </c>
      <c r="C22" s="4" t="inlineStr">
        <is>
          <t>Vendido</t>
        </is>
      </c>
      <c r="D22" s="4" t="inlineStr">
        <is>
          <t>164</t>
        </is>
      </c>
      <c r="E22" s="5" t="inlineStr">
        <is>
          <t>27.900,00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=HYPERLINK("https://www.rossileiloes.com.br/lote/detalhe/294010", "013")</f>
      </c>
      <c r="B23" s="4" t="s">
        <f>=HYPERLINK("https://www.rossileiloes.com.br/lote/detalhe/294010", " Escavadeira Hyundai R210LC-7 - 2008 - Hr.:  20000 - Motor e braços retirados do equipamento (motor no fim da vida útil, braços com desgaste).")</f>
      </c>
      <c r="C23" s="4" t="inlineStr">
        <is>
          <t>Vendido</t>
        </is>
      </c>
      <c r="D23" s="4" t="inlineStr">
        <is>
          <t>99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=HYPERLINK("https://www.rossileiloes.com.br/lote/detalhe/294016", "014")</f>
      </c>
      <c r="B24" s="4" t="s">
        <f>=HYPERLINK("https://www.rossileiloes.com.br/lote/detalhe/294016", " Escavadeira Hyundai R210LC-7 2010 - Hr.:  20000 - Acidentada")</f>
      </c>
      <c r="C24" s="4" t="inlineStr">
        <is>
          <t>Vendido</t>
        </is>
      </c>
      <c r="D24" s="4" t="inlineStr">
        <is>
          <t>12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=HYPERLINK("https://www.rossileiloes.com.br/lote/detalhe/294017", "015")</f>
      </c>
      <c r="B25" s="4" t="s">
        <f>=HYPERLINK("https://www.rossileiloes.com.br/lote/detalhe/294017", " Escavadeira Hyundai - R220LC-9S - 2007 - Hr.: 12428. Elo da esteira quebrado e braço elevação soldado.")</f>
      </c>
      <c r="C25" s="4" t="inlineStr">
        <is>
          <t>Vendido</t>
        </is>
      </c>
      <c r="D25" s="4" t="inlineStr">
        <is>
          <t>399</t>
        </is>
      </c>
      <c r="E25" s="5" t="inlineStr">
        <is>
          <t>113.250,00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=HYPERLINK("https://www.rossileiloes.com.br/lote/detalhe/294020", "016")</f>
      </c>
      <c r="B26" s="4" t="s">
        <f>=HYPERLINK("https://www.rossileiloes.com.br/lote/detalhe/294020", " Peças sobressalentes de 02 unid. de escavadeira Hyundai R210LC-7 - 2008/2010")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=HYPERLINK("https://www.rossileiloes.com.br/lote/detalhe/294019", "017")</f>
      </c>
      <c r="B27" s="4" t="s">
        <f>=HYPERLINK("https://www.rossileiloes.com.br/lote/detalhe/294019", " Escavadeira Caterpillar Cat CL-01 - 2001 - Hr.: 21346 - Chassi quebrado próximo ao braço de elevação.")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53.000,00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=HYPERLINK("https://www.rossileiloes.com.br/lote/detalhe/294006", "018")</f>
      </c>
      <c r="B28" s="4" t="s">
        <f>=HYPERLINK("https://www.rossileiloes.com.br/lote/detalhe/294006", " Pá carregadeira Hyundai HL757-7A - 2011 - Hr. 12.550 - Vazamento de óleo na transmissão e caixa de direção com desgaste.")</f>
      </c>
      <c r="C28" s="4" t="inlineStr">
        <is>
          <t>Não vendido</t>
        </is>
      </c>
      <c r="D28" s="4" t="inlineStr">
        <is>
          <t>97</t>
        </is>
      </c>
      <c r="E28" s="5" t="inlineStr">
        <is>
          <t>44.000,00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=HYPERLINK("https://www.rossileiloes.com.br/lote/detalhe/294018", "019")</f>
      </c>
      <c r="B29" s="4" t="s">
        <f>=HYPERLINK("https://www.rossileiloes.com.br/lote/detalhe/294018", " Pá carregadeira Hyundai HL757-9 - 2015 - Hr.: 14968 - Motor no fim da vida útil,bomba hidráulica comdesgaste.")</f>
      </c>
      <c r="C29" s="4" t="inlineStr">
        <is>
          <t>Vendido</t>
        </is>
      </c>
      <c r="D29" s="4" t="inlineStr">
        <is>
          <t>43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=HYPERLINK("https://www.rossileiloes.com.br/lote/detalhe/294004", "020")</f>
      </c>
      <c r="B30" s="4" t="s">
        <f>=HYPERLINK("https://www.rossileiloes.com.br/lote/detalhe/294004", " Mini carregadeira VOLVO/ MC70C - 2015 - Hr.:  2.000 - Problemas no motor do ventilador de resfriamento.")</f>
      </c>
      <c r="C30" s="4" t="inlineStr">
        <is>
          <t>Vendido</t>
        </is>
      </c>
      <c r="D30" s="4" t="inlineStr">
        <is>
          <t>66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=HYPERLINK("https://www.rossileiloes.com.br/lote/detalhe/294011", "021")</f>
      </c>
      <c r="B31" s="4" t="s">
        <f>=HYPERLINK("https://www.rossileiloes.com.br/lote/detalhe/294011", " Pá carregadeira Hyundai HL75 - 9 S - 2015 - Hr.: 16.000 - Embuchamento central quebrado, chassi dianteiro retorcido, bomba hidráulica com desgaste.")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=HYPERLINK("https://www.rossileiloes.com.br/lote/detalhe/294012", "022")</f>
      </c>
      <c r="B32" s="4" t="s">
        <f>=HYPERLINK("https://www.rossileiloes.com.br/lote/detalhe/294012", " Guindaste Clark 714 - 2003 - Hr.:   2000 - Motor no fim da vida útil, freios com desgaste e vazamento de componentes hidráulicos.")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2026-06-27T03:40:12.00Z</dcterms:created>
  <dc:creator>Tellks Tecnologia</dc:creator>
  <cp:revision>0</cp:revision>
</cp:coreProperties>
</file>