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ESCAVADEIRAS, PÁ CARREGADEIRAS, ROLOS, MOTONIVELADORAS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05/06/2025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=HYPERLINK("https://www.rossileiloes.com.br/lote/detalhe/280835", "901")</f>
      </c>
      <c r="B11" s="4" t="s">
        <f>=HYPERLINK("https://www.rossileiloes.com.br/lote/detalhe/280835", "[ VÍDEO ] ESCAVADEIRA CATERPILLAR  MOD. 312C  ANO 2008")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215.000,00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=HYPERLINK("https://www.rossileiloes.com.br/lote/detalhe/282018", "902")</f>
      </c>
      <c r="B12" s="4" t="s">
        <f>=HYPERLINK("https://www.rossileiloes.com.br/lote/detalhe/282018", "[ VÍDEO ] MINI ESCAVADEIRA VOLVO MOD. EC27C ANO 2016 - Aprox. 4400 HRS.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105.000,00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=HYPERLINK("https://www.rossileiloes.com.br/lote/detalhe/282102", "903")</f>
      </c>
      <c r="B13" s="4" t="s">
        <f>=HYPERLINK("https://www.rossileiloes.com.br/lote/detalhe/282102", "[ VÍDEO ] MINI CARREGADEIRA NEW HOLLAND  MOD.220 ANO 2012  - COM AR CONDICIONADO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115.000,00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=HYPERLINK("https://www.rossileiloes.com.br/lote/detalhe/280836", "904")</f>
      </c>
      <c r="B14" s="4" t="s">
        <f>=HYPERLINK("https://www.rossileiloes.com.br/lote/detalhe/280836", "[ VÍDEO ] ESCAVADEIRA HYUNDAI MOD. 160 ANO 2011")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220.000,00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=HYPERLINK("https://www.rossileiloes.com.br/lote/detalhe/280837", "905")</f>
      </c>
      <c r="B15" s="4" t="s">
        <f>=HYPERLINK("https://www.rossileiloes.com.br/lote/detalhe/280837", "PÁ CARREGADEIRA  CASE MOD. W20E ANO 2001")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185.000,00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=HYPERLINK("https://www.rossileiloes.com.br/lote/detalhe/280839", "906")</f>
      </c>
      <c r="B16" s="4" t="s">
        <f>=HYPERLINK("https://www.rossileiloes.com.br/lote/detalhe/280839", "[ VÍDEO ] PÁ CARREGADEIRA MICHIGAN MOD. 75HD  ANO APROX. 1981 - TORQUE CLARCK 28000-PNEUS 17,5X25 - MOTOR MB TURBO - OPERACIONAL")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=HYPERLINK("https://www.rossileiloes.com.br/lote/detalhe/280840", "907")</f>
      </c>
      <c r="B17" s="4" t="s">
        <f>=HYPERLINK("https://www.rossileiloes.com.br/lote/detalhe/280840", "[ VÍDEO ] PÁ CARREGADEIRA  MOD. CBT2105 - ANO 1978")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38.000,00</t>
        </is>
      </c>
      <c r="F17" s="4" t="inlineStr">
        <is>
          <t>350.00</t>
        </is>
      </c>
    </row>
    <row collapsed="false" customFormat="false" customHeight="false" hidden="false" ht="12.1" outlineLevel="0" r="18">
      <c r="A18" s="5" t="s">
        <f>=HYPERLINK("https://www.rossileiloes.com.br/lote/detalhe/280841", "908")</f>
      </c>
      <c r="B18" s="4" t="s">
        <f>=HYPERLINK("https://www.rossileiloes.com.br/lote/detalhe/280841", "[ VÍDEO ] RETROESCAVADEIRA CATERPILLAR MOD. 416E TUTBO 4 X 4 ANO 2010 - FUNCIONANDO")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145.000,00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=HYPERLINK("https://www.rossileiloes.com.br/lote/detalhe/280842", "909")</f>
      </c>
      <c r="B19" s="4" t="s">
        <f>=HYPERLINK("https://www.rossileiloes.com.br/lote/detalhe/280842", "[ VÍDEO ] PÁ CARREGADEIRA MICHIGAN MOD. 75HD  ANO 1980 - MOTOR MB 366 TURBO  -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80.000,00</t>
        </is>
      </c>
      <c r="F19" s="4" t="inlineStr">
        <is>
          <t>350.00</t>
        </is>
      </c>
    </row>
    <row collapsed="false" customFormat="false" customHeight="false" hidden="false" ht="12.1" outlineLevel="0" r="20">
      <c r="A20" s="5" t="s">
        <f>=HYPERLINK("https://www.rossileiloes.com.br/lote/detalhe/280843", "910")</f>
      </c>
      <c r="B20" s="4" t="s">
        <f>=HYPERLINK("https://www.rossileiloes.com.br/lote/detalhe/280843", "[ VÍDEOS ] PÁ CARREGADEIRA VOLVO MOD. L70 ANO 2000 -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125.000,00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=HYPERLINK("https://www.rossileiloes.com.br/lote/detalhe/281236", "911")</f>
      </c>
      <c r="B21" s="4" t="s">
        <f>=HYPERLINK("https://www.rossileiloes.com.br/lote/detalhe/281236", "[ VÍDEO ] MOTONIVELADORA KOMATSU MOD. GD555 ANO 2010 - FUNCIONANDO")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235.000,00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=HYPERLINK("https://www.rossileiloes.com.br/lote/detalhe/281237", "912")</f>
      </c>
      <c r="B22" s="4" t="s">
        <f>=HYPERLINK("https://www.rossileiloes.com.br/lote/detalhe/281237", "[ VÍDEO ] MOTONIVELADORA KOMATSU MOD. GD555 ANO 2010 -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235.000,00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=HYPERLINK("https://www.rossileiloes.com.br/lote/detalhe/281293", "913")</f>
      </c>
      <c r="B23" s="4" t="s">
        <f>=HYPERLINK("https://www.rossileiloes.com.br/lote/detalhe/281293", "[ VÍDEOS ] MOTONIVELADORA COMBAT  MOD. 190E  ANO 2013 - COM RIPPER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165.000,00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=HYPERLINK("https://www.rossileiloes.com.br/lote/detalhe/281809", "914")</f>
      </c>
      <c r="B24" s="4" t="s">
        <f>=HYPERLINK("https://www.rossileiloes.com.br/lote/detalhe/281809", "[ VÍDEO ] ROLO COMPACTADOR ARMANN MOD. ASC 100 TRAÇADO (KIT PATA)  ANO 2014 - MOTOR CUMMINS TURBO - KIT PATA  4CC -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140.000,00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=HYPERLINK("https://www.rossileiloes.com.br/lote/detalhe/281789", "915")</f>
      </c>
      <c r="B25" s="4" t="s">
        <f>=HYPERLINK("https://www.rossileiloes.com.br/lote/detalhe/281789", "[ VÍDEO ] ROLO COMPACTADOR LUTONG  ANO 2011 - MOTOR CUMMINS TURBO - KIT PATA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130.000,00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=HYPERLINK("https://www.rossileiloes.com.br/lote/detalhe/281788", "916")</f>
      </c>
      <c r="B26" s="4" t="s">
        <f>=HYPERLINK("https://www.rossileiloes.com.br/lote/detalhe/281788", "TAMQUE 5.000 LITROS COM BOMBA - BOM ESTADO")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17.500,00</t>
        </is>
      </c>
      <c r="F26" s="4" t="inlineStr">
        <is>
          <t>300.00</t>
        </is>
      </c>
    </row>
    <row collapsed="false" customFormat="false" customHeight="false" hidden="false" ht="12.1" outlineLevel="0" r="27">
      <c r="A27" s="5" t="s">
        <f>=HYPERLINK("https://www.rossileiloes.com.br/lote/detalhe/282103", "917")</f>
      </c>
      <c r="B27" s="4" t="s">
        <f>=HYPERLINK("https://www.rossileiloes.com.br/lote/detalhe/282103", "[ VÍDEOS ] MINIESCAVADEIRA KUBOTA   MOD.U008 ANO 2015  - COM CARRETA DE  TRANSPORTE  - FUNCIONANDO")</f>
      </c>
      <c r="C27" s="4" t="inlineStr">
        <is>
          <t>Vendido</t>
        </is>
      </c>
      <c r="D27" s="4" t="inlineStr">
        <is>
          <t>1</t>
        </is>
      </c>
      <c r="E27" s="5" t="inlineStr">
        <is>
          <t>48.000,00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=HYPERLINK("https://www.rossileiloes.com.br/lote/detalhe/280834", "999")</f>
      </c>
      <c r="B28" s="4" t="s">
        <f>=HYPERLINK("https://www.rossileiloes.com.br/lote/detalhe/280834", "ESCAVADEIRA CASE MOD. CX220C ANO 2018")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300.000,00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=HYPERLINK("https://www.rossileiloes.com.br/lote/detalhe/280802", "1001")</f>
      </c>
      <c r="B29" s="4" t="s">
        <f>=HYPERLINK("https://www.rossileiloes.com.br/lote/detalhe/280802", "[ VÍDEOS ] TRATOR ESTEIRA CATERPILLAR MOD.D4E PS  ANO 1988 - TORK - BOMBA BOSCH - RODANTE BOM ESTADO")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120.000,00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=HYPERLINK("https://www.rossileiloes.com.br/lote/detalhe/280833", "1005")</f>
      </c>
      <c r="B30" s="4" t="s">
        <f>=HYPERLINK("https://www.rossileiloes.com.br/lote/detalhe/280833", "PÁ CARREGADEIRA MICHIGAN MOD. 75III ANO 1980")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80.000,00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=HYPERLINK("https://www.rossileiloes.com.br/lote/detalhe/280824", "1006")</f>
      </c>
      <c r="B31" s="4" t="s">
        <f>=HYPERLINK("https://www.rossileiloes.com.br/lote/detalhe/280824", "PÁ CARREGADEIRA  NEW HOLLAND MOD. W130 ANO 2009  - FUNCIONANDO")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195.000,00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=HYPERLINK("https://www.rossileiloes.com.br/lote/detalhe/280822", "1009")</f>
      </c>
      <c r="B32" s="4" t="s">
        <f>=HYPERLINK("https://www.rossileiloes.com.br/lote/detalhe/280822", "[ VÍDEOS } ESCAVADEIRA VOLVO MOD. EC140 ANO 2010")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190.000,00</t>
        </is>
      </c>
      <c r="F32" s="4" t="inlineStr">
        <is>
          <t>550.00</t>
        </is>
      </c>
    </row>
    <row collapsed="false" customFormat="false" customHeight="false" hidden="false" ht="12.1" outlineLevel="0" r="33">
      <c r="A33" s="5" t="s">
        <f>=HYPERLINK("https://www.rossileiloes.com.br/lote/detalhe/280803", "1011")</f>
      </c>
      <c r="B33" s="4" t="s">
        <f>=HYPERLINK("https://www.rossileiloes.com.br/lote/detalhe/280803", "[ VÍDEO ] PÁ CARREGADEIRA CATERPILLAR MOD. 938H ANO 2008")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190.000,00</t>
        </is>
      </c>
      <c r="F33" s="4" t="inlineStr">
        <is>
          <t>750.00</t>
        </is>
      </c>
    </row>
    <row collapsed="false" customFormat="false" customHeight="false" hidden="false" ht="12.1" outlineLevel="0" r="34">
      <c r="A34" s="5" t="s">
        <f>=HYPERLINK("https://www.rossileiloes.com.br/lote/detalhe/280830", "1012")</f>
      </c>
      <c r="B34" s="4" t="s">
        <f>=HYPERLINK("https://www.rossileiloes.com.br/lote/detalhe/280830", "ESCAVADEIRA KOMATSU MOD. PC150 ANO 1998 - FUNCIONANDO")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130.000,00</t>
        </is>
      </c>
      <c r="F34" s="4" t="inlineStr">
        <is>
          <t>350.00</t>
        </is>
      </c>
    </row>
    <row collapsed="false" customFormat="false" customHeight="false" hidden="false" ht="12.1" outlineLevel="0" r="35">
      <c r="A35" s="5" t="s">
        <f>=HYPERLINK("https://www.rossileiloes.com.br/lote/detalhe/280823", "1013")</f>
      </c>
      <c r="B35" s="4" t="s">
        <f>=HYPERLINK("https://www.rossileiloes.com.br/lote/detalhe/280823", "TRATOR DE ESTEIRA KOMASTU MOD. D65E ANO 1981 - FUNCIONANDO ( MOTOR NOVO)")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150.000,00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=HYPERLINK("https://www.rossileiloes.com.br/lote/detalhe/280825", "1015")</f>
      </c>
      <c r="B36" s="4" t="s">
        <f>=HYPERLINK("https://www.rossileiloes.com.br/lote/detalhe/280825", "[ VÍDEO ] TRATOR CORTADOR DE GRAMA HUSQVARNA  YTH 1942  608CC - COM CARRETINHA - GASOLINA - SEM USO")</f>
      </c>
      <c r="C36" s="4" t="inlineStr">
        <is>
          <t>Lote retirado</t>
        </is>
      </c>
      <c r="D36" s="4" t="inlineStr">
        <is>
          <t>1</t>
        </is>
      </c>
      <c r="E36" s="5" t="inlineStr">
        <is>
          <t>17.500,00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=HYPERLINK("https://www.rossileiloes.com.br/lote/detalhe/280826", "1016")</f>
      </c>
      <c r="B37" s="4" t="s">
        <f>=HYPERLINK("https://www.rossileiloes.com.br/lote/detalhe/280826", "[ VÍDEO ] PÁ CARREGADEIRA  JOHN DEERE MOD. 644K NO 2020 - FUNCIONANDO")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345.000,00</t>
        </is>
      </c>
      <c r="F37" s="4" t="inlineStr">
        <is>
          <t>750000.00</t>
        </is>
      </c>
    </row>
    <row collapsed="false" customFormat="false" customHeight="false" hidden="false" ht="12.1" outlineLevel="0" r="38">
      <c r="A38" s="5" t="s">
        <f>=HYPERLINK("https://www.rossileiloes.com.br/lote/detalhe/280804", "1018")</f>
      </c>
      <c r="B38" s="4" t="s">
        <f>=HYPERLINK("https://www.rossileiloes.com.br/lote/detalhe/280804", "[ VÍDEO ] PÁ CARREGADEIRA FIATALLIS MOD. 1900B ANO APROX. 1982 - MOTOR MB / TRANSMISSÃO CLARK 28000")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80.000,00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=HYPERLINK("https://www.rossileiloes.com.br/lote/detalhe/280827", "1019")</f>
      </c>
      <c r="B39" s="4" t="s">
        <f>=HYPERLINK("https://www.rossileiloes.com.br/lote/detalhe/280827", "[ VÍDEOS ] ESCAVADEIRA JOHN DEERE MOD. 210G-LC ANO 2020 - FUNCIONANDO")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345.000,00</t>
        </is>
      </c>
      <c r="F39" s="4" t="inlineStr">
        <is>
          <t>750.00</t>
        </is>
      </c>
    </row>
    <row collapsed="false" customFormat="false" customHeight="false" hidden="false" ht="12.1" outlineLevel="0" r="40">
      <c r="A40" s="5" t="s">
        <f>=HYPERLINK("https://www.rossileiloes.com.br/lote/detalhe/280813", "1020")</f>
      </c>
      <c r="B40" s="4" t="s">
        <f>=HYPERLINK("https://www.rossileiloes.com.br/lote/detalhe/280813", "[ VÍDEOS ] VIBROACABADORA TICEL ANO 2012 - FUNCIONANDO")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290.000,00</t>
        </is>
      </c>
      <c r="F40" s="4" t="inlineStr">
        <is>
          <t>2000.00</t>
        </is>
      </c>
    </row>
    <row collapsed="false" customFormat="false" customHeight="false" hidden="false" ht="12.1" outlineLevel="0" r="41">
      <c r="A41" s="5" t="s">
        <f>=HYPERLINK("https://www.rossileiloes.com.br/lote/detalhe/280814", "1021")</f>
      </c>
      <c r="B41" s="4" t="s">
        <f>=HYPERLINK("https://www.rossileiloes.com.br/lote/detalhe/280814", "TRATOR ENGESA ANO 1990 -  MOTOR CUMMINS - FUNCIONANDO")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225.000,00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=HYPERLINK("https://www.rossileiloes.com.br/lote/detalhe/280828", "1023")</f>
      </c>
      <c r="B42" s="4" t="s">
        <f>=HYPERLINK("https://www.rossileiloes.com.br/lote/detalhe/280828", "[ VÍDEO ] ROLO COMPACTADOR DYNAPAC MOD.CA-25  ANO 1990 - ASA DELTA - FUNCIONANDO")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155.000,00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=HYPERLINK("https://www.rossileiloes.com.br/lote/detalhe/280821", "1024")</f>
      </c>
      <c r="B43" s="4" t="s">
        <f>=HYPERLINK("https://www.rossileiloes.com.br/lote/detalhe/280821", "[ VÍDEO ] ESCAVADEIRA CATERPILLAR MOD. 320D ANO 2013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220.000,00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=HYPERLINK("https://www.rossileiloes.com.br/lote/detalhe/280817", "1025")</f>
      </c>
      <c r="B44" s="4" t="s">
        <f>=HYPERLINK("https://www.rossileiloes.com.br/lote/detalhe/280817", "CONCHA CATERPILLAR 924G")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=HYPERLINK("https://www.rossileiloes.com.br/lote/detalhe/280831", "1026")</f>
      </c>
      <c r="B45" s="4" t="s">
        <f>=HYPERLINK("https://www.rossileiloes.com.br/lote/detalhe/280831", "[ VÍDEO ] MINIESCAVADEIRA  NEW HOLLAND  MOD. L225  ANO 2017")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180.000,00</t>
        </is>
      </c>
      <c r="F45" s="4" t="inlineStr">
        <is>
          <t>350.00</t>
        </is>
      </c>
    </row>
    <row collapsed="false" customFormat="false" customHeight="false" hidden="false" ht="12.1" outlineLevel="0" r="46">
      <c r="A46" s="5" t="s">
        <f>=HYPERLINK("https://www.rossileiloes.com.br/lote/detalhe/280807", "1027")</f>
      </c>
      <c r="B46" s="4" t="s">
        <f>=HYPERLINK("https://www.rossileiloes.com.br/lote/detalhe/280807", "[ VÍDEO ] PÁ CARREGADEIRA KOMATSU MOD. WA200 ANO 2012")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220.000,00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=HYPERLINK("https://www.rossileiloes.com.br/lote/detalhe/280838", "1028")</f>
      </c>
      <c r="B47" s="4" t="s">
        <f>=HYPERLINK("https://www.rossileiloes.com.br/lote/detalhe/280838", "[ VÍDEO ] PÁ CARREGADEIRA CASE MOD. W20B TURBO  ANO 1992  - FUNCIONANDO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160.000,00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=HYPERLINK("https://www.rossileiloes.com.br/lote/detalhe/280832", "1029")</f>
      </c>
      <c r="B48" s="4" t="s">
        <f>=HYPERLINK("https://www.rossileiloes.com.br/lote/detalhe/280832", "[ VÍDEO ] PÁ CARREGADEIRA CASE MOD. 721E ANO 2013 - MOTOR CUMMINS- CABINADA-PNEUS BONS - funcionando")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225.000,00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=HYPERLINK("https://www.rossileiloes.com.br/lote/detalhe/280805", "1032")</f>
      </c>
      <c r="B49" s="4" t="s">
        <f>=HYPERLINK("https://www.rossileiloes.com.br/lote/detalhe/280805", "[ VÍDEO ] GAIOLA ANO 2023 - MOTOR AP FLUXO CRUZADO / GASOLINA / CÂMBIO DE KOMBI DIESEL / TANQUE INOX / INJEÇÃO FT 350 / CHASSI INTEIRO TUBULAR")</f>
      </c>
      <c r="C49" s="4" t="inlineStr">
        <is>
          <t>Lote retirado</t>
        </is>
      </c>
      <c r="D49" s="4" t="inlineStr">
        <is>
          <t>1</t>
        </is>
      </c>
      <c r="E49" s="5" t="inlineStr">
        <is>
          <t>17.000,00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=HYPERLINK("https://www.rossileiloes.com.br/lote/detalhe/280815", "1033")</f>
      </c>
      <c r="B50" s="4" t="s">
        <f>=HYPERLINK("https://www.rossileiloes.com.br/lote/detalhe/280815", "PÁ CARREGADEIRA CATERPILLAR MOD. 924F ANO 1998 - OPERACIONAL")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130.000,00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=HYPERLINK("https://www.rossileiloes.com.br/lote/detalhe/280816", "1035")</f>
      </c>
      <c r="B51" s="4" t="s">
        <f>=HYPERLINK("https://www.rossileiloes.com.br/lote/detalhe/280816", "[ VÍDEO ] PÁ CARREGADEIRA  MICHIGAN MOD. 75III ANO 1979 - OPERACIONAL")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75.000,00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=HYPERLINK("https://www.rossileiloes.com.br/lote/detalhe/280818", "1037")</f>
      </c>
      <c r="B52" s="4" t="s">
        <f>=HYPERLINK("https://www.rossileiloes.com.br/lote/detalhe/280818", "[ VÍDEO ] PÁ CARREGADEIRA CATERPILLAR MOD. 966C  ANO 1987  - FUNCIONANDO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150.000,00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=HYPERLINK("https://www.rossileiloes.com.br/lote/detalhe/280819", "1038")</f>
      </c>
      <c r="B53" s="4" t="s">
        <f>=HYPERLINK("https://www.rossileiloes.com.br/lote/detalhe/280819", "TANQUE IPACOL COM BOMBA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16.000,00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=HYPERLINK("https://www.rossileiloes.com.br/lote/detalhe/280806", "1042")</f>
      </c>
      <c r="B54" s="4" t="s">
        <f>=HYPERLINK("https://www.rossileiloes.com.br/lote/detalhe/280806", "[ VÍDEO ] MOTONIVELADORA FIATALLIS MOD. FG85 ANO 1990")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120.000,00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=HYPERLINK("https://www.rossileiloes.com.br/lote/detalhe/280820", "1044")</f>
      </c>
      <c r="B55" s="4" t="s">
        <f>=HYPERLINK("https://www.rossileiloes.com.br/lote/detalhe/280820", "MOTONIVELADORA FIATALLIS MOD. FG 85 ANO APROX. 1990  - COM RIPPER DIANTEIRO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95.000,00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=HYPERLINK("https://www.rossileiloes.com.br/lote/detalhe/280808", "1049")</f>
      </c>
      <c r="B56" s="4" t="s">
        <f>=HYPERLINK("https://www.rossileiloes.com.br/lote/detalhe/280808", "[ VÍDEOS ] PÁ CARREGADEIRA CATERPILLAR MOD. 930C ANO 1984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110.000,00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=HYPERLINK("https://www.rossileiloes.com.br/lote/detalhe/280809", "1050")</f>
      </c>
      <c r="B57" s="4" t="s">
        <f>=HYPERLINK("https://www.rossileiloes.com.br/lote/detalhe/280809", "[ VÍDEO ] PÁ CARREGADEIRA MICHIGAN MOD. L30 ANO 1991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115.000,00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=HYPERLINK("https://www.rossileiloes.com.br/lote/detalhe/280810", "1051")</f>
      </c>
      <c r="B58" s="4" t="s">
        <f>=HYPERLINK("https://www.rossileiloes.com.br/lote/detalhe/280810", "[ VÍDEOS ] ROLO COMPACTADOR  DYNAPAC MOD. CG11 - ANO APROX. 1990")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27.000,00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=HYPERLINK("https://www.rossileiloes.com.br/lote/detalhe/280811", "1053")</f>
      </c>
      <c r="B59" s="4" t="s">
        <f>=HYPERLINK("https://www.rossileiloes.com.br/lote/detalhe/280811", "[ VÍDEO ] TRATOR DE ESTEIRA KOMATSU MOD. D30 ANO 1979 -  EMBREAGEM / MOTOR M.BENZ 1113- ORIGINAL")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82.000,00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=HYPERLINK("https://www.rossileiloes.com.br/lote/detalhe/280812", "1075")</f>
      </c>
      <c r="B60" s="4" t="s">
        <f>=HYPERLINK("https://www.rossileiloes.com.br/lote/detalhe/280812", "[ VÍDEO ] FORD F75. GASOLINA. ANO 1974")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25.000,00</t>
        </is>
      </c>
      <c r="F60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2026-06-27T06:40:28.00Z</dcterms:created>
  <dc:creator>Tellks Tecnologia</dc:creator>
  <cp:revision>0</cp:revision>
</cp:coreProperties>
</file>