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=HYPERLINK("https://www.rossileiloes.com.br/lote/detalhe/279978", "001")</f>
      </c>
      <c r="B11" s="4" t="s">
        <f>=HYPERLINK("https://www.rossileiloes.com.br/lote/detalhe/279978", "MOTOCULTIVADOR BUFFALO MOD. BDFE1120PLUS / PARTIDA ELÉTRICA COM ACESSÓRIOS COMPLETO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=HYPERLINK("https://www.rossileiloes.com.br/lote/detalhe/279678", "002")</f>
      </c>
      <c r="B12" s="4" t="s">
        <f>=HYPERLINK("https://www.rossileiloes.com.br/lote/detalhe/279678",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=HYPERLINK("https://www.rossileiloes.com.br/lote/detalhe/279665", "003")</f>
      </c>
      <c r="B13" s="4" t="s">
        <f>=HYPERLINK("https://www.rossileiloes.com.br/lote/detalhe/279665",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=HYPERLINK("https://www.rossileiloes.com.br/lote/detalhe/279663", "004")</f>
      </c>
      <c r="B14" s="4" t="s">
        <f>=HYPERLINK("https://www.rossileiloes.com.br/lote/detalhe/279663",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=HYPERLINK("https://www.rossileiloes.com.br/lote/detalhe/279666", "005")</f>
      </c>
      <c r="B15" s="4" t="s">
        <f>=HYPERLINK("https://www.rossileiloes.com.br/lote/detalhe/279666",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=HYPERLINK("https://www.rossileiloes.com.br/lote/detalhe/279662", "006")</f>
      </c>
      <c r="B16" s="4" t="s">
        <f>=HYPERLINK("https://www.rossileiloes.com.br/lote/detalhe/279662",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=HYPERLINK("https://www.rossileiloes.com.br/lote/detalhe/279638", "007")</f>
      </c>
      <c r="B17" s="4" t="s">
        <f>=HYPERLINK("https://www.rossileiloes.com.br/lote/detalhe/279638",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=HYPERLINK("https://www.rossileiloes.com.br/lote/detalhe/279979", "008")</f>
      </c>
      <c r="B18" s="4" t="s">
        <f>=HYPERLINK("https://www.rossileiloes.com.br/lote/detalhe/279979", "03 MICROONDAS MIDEA  NÃO TESTADO SEM GARANTIA")</f>
      </c>
      <c r="C18" s="4" t="inlineStr">
        <is>
          <t>Vendido</t>
        </is>
      </c>
      <c r="D18" s="4" t="inlineStr">
        <is>
          <t>1</t>
        </is>
      </c>
      <c r="E18" s="5" t="inlineStr">
        <is>
          <t>450,00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=HYPERLINK("https://www.rossileiloes.com.br/lote/detalhe/279640", "009")</f>
      </c>
      <c r="B19" s="4" t="s">
        <f>=HYPERLINK("https://www.rossileiloes.com.br/lote/detalhe/279640",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=HYPERLINK("https://www.rossileiloes.com.br/lote/detalhe/279639", "010")</f>
      </c>
      <c r="B20" s="4" t="s">
        <f>=HYPERLINK("https://www.rossileiloes.com.br/lote/detalhe/279639",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=HYPERLINK("https://www.rossileiloes.com.br/lote/detalhe/279980", "011")</f>
      </c>
      <c r="B21" s="4" t="s">
        <f>=HYPERLINK("https://www.rossileiloes.com.br/lote/detalhe/279980", "REFRIGERADOR 463 LITROS MIDEA FUNCIONANDO SEM GARANTIA")</f>
      </c>
      <c r="C21" s="4" t="inlineStr">
        <is>
          <t>Vendido</t>
        </is>
      </c>
      <c r="D21" s="4" t="inlineStr">
        <is>
          <t>1</t>
        </is>
      </c>
      <c r="E21" s="5" t="inlineStr">
        <is>
          <t>800,00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=HYPERLINK("https://www.rossileiloes.com.br/lote/detalhe/279981", "012")</f>
      </c>
      <c r="B22" s="4" t="s">
        <f>=HYPERLINK("https://www.rossileiloes.com.br/lote/detalhe/279981", "REFRIGERADOR 294 LITROS MIDEA NÃO TESTADO 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=HYPERLINK("https://www.rossileiloes.com.br/lote/detalhe/279982", "013")</f>
      </c>
      <c r="B23" s="4" t="s">
        <f>=HYPERLINK("https://www.rossileiloes.com.br/lote/detalhe/279982", "LAVADORA MIDEA 13 KG FUNCIONANDO SEM GARANTIA")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700.00</t>
        </is>
      </c>
    </row>
    <row collapsed="false" customFormat="false" customHeight="false" hidden="false" ht="12.1" outlineLevel="0" r="24">
      <c r="A24" s="5" t="s">
        <f>=HYPERLINK("https://www.rossileiloes.com.br/lote/detalhe/279664", "014")</f>
      </c>
      <c r="B24" s="4" t="s">
        <f>=HYPERLINK("https://www.rossileiloes.com.br/lote/detalhe/279664", " Coifa Midea pro toutch 90 cm ( nova sem uso sem garantia avaria estética )")</f>
      </c>
      <c r="C24" s="4" t="inlineStr">
        <is>
          <t>Vendido</t>
        </is>
      </c>
      <c r="D24" s="4" t="inlineStr">
        <is>
          <t>1</t>
        </is>
      </c>
      <c r="E24" s="5" t="inlineStr">
        <is>
          <t>350,00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=HYPERLINK("https://www.rossileiloes.com.br/lote/detalhe/279983", "015")</f>
      </c>
      <c r="B25" s="4" t="s">
        <f>=HYPERLINK("https://www.rossileiloes.com.br/lote/detalhe/279983", "SUCATA - 04 UN. ASPIRADOR ROBÔ MIDEA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=HYPERLINK("https://www.rossileiloes.com.br/lote/detalhe/279679", "017")</f>
      </c>
      <c r="B26" s="4" t="s">
        <f>=HYPERLINK("https://www.rossileiloes.com.br/lote/detalhe/279679", "REFRIGERADOR MIDEA 347 LITROS - NÃO TESTADO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690,00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=HYPERLINK("https://www.rossileiloes.com.br/lote/detalhe/279641", "018")</f>
      </c>
      <c r="B27" s="4" t="s">
        <f>=HYPERLINK("https://www.rossileiloes.com.br/lote/detalhe/279641", " 06 UN. PEÇAS PARA COLHEITADEIRA")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=HYPERLINK("https://www.rossileiloes.com.br/lote/detalhe/279680", "019")</f>
      </c>
      <c r="B28" s="4" t="s">
        <f>=HYPERLINK("https://www.rossileiloes.com.br/lote/detalhe/279680", "REFRIGERADOR MIDEA 347 LITROS - NÃO TESTADO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690,00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=HYPERLINK("https://www.rossileiloes.com.br/lote/detalhe/279668", "020")</f>
      </c>
      <c r="B29" s="4" t="s">
        <f>=HYPERLINK("https://www.rossileiloes.com.br/lote/detalhe/279668", " LAVADORA MIDEA 11 KG SEM USO ( AVARIADA/ SEM GARANTIA)")</f>
      </c>
      <c r="C29" s="4" t="inlineStr">
        <is>
          <t>Vendido</t>
        </is>
      </c>
      <c r="D29" s="4" t="inlineStr">
        <is>
          <t>1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=HYPERLINK("https://www.rossileiloes.com.br/lote/detalhe/279642", "021")</f>
      </c>
      <c r="B30" s="4" t="s">
        <f>=HYPERLINK("https://www.rossileiloes.com.br/lote/detalhe/279642", " Cortina de ar Springer 1,50 m - sem uso - avariada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=HYPERLINK("https://www.rossileiloes.com.br/lote/detalhe/279681", "023")</f>
      </c>
      <c r="B31" s="4" t="s">
        <f>=HYPERLINK("https://www.rossileiloes.com.br/lote/detalhe/279681", "LAVA LOUÇA MIDEA 14 SERVIÇOS - NÃO TESTADO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690,00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=HYPERLINK("https://www.rossileiloes.com.br/lote/detalhe/279661", "024")</f>
      </c>
      <c r="B32" s="4" t="s">
        <f>=HYPERLINK("https://www.rossileiloes.com.br/lote/detalhe/279661", " Motobomba Buffalo (nova sem uso sem garantia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780,00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=HYPERLINK("https://www.rossileiloes.com.br/lote/detalhe/279667", "027")</f>
      </c>
      <c r="B33" s="4" t="s">
        <f>=HYPERLINK("https://www.rossileiloes.com.br/lote/detalhe/279667", " Mangueira 50 metros código 80023 para motobomba")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680,00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=HYPERLINK("https://www.rossileiloes.com.br/lote/detalhe/279670", "029")</f>
      </c>
      <c r="B34" s="4" t="s">
        <f>=HYPERLINK("https://www.rossileiloes.com.br/lote/detalhe/279670", " CONDENSADOR MIDEA (SEM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=HYPERLINK("https://www.rossileiloes.com.br/lote/detalhe/279671", "032")</f>
      </c>
      <c r="B35" s="4" t="s">
        <f>=HYPERLINK("https://www.rossileiloes.com.br/lote/detalhe/279671", "02 UN. VIDROS DE MÁQUINA AGRÍCOLA SEM IDENTIFICAÇÃO (SEM USO)")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=HYPERLINK("https://www.rossileiloes.com.br/lote/detalhe/279646", "034")</f>
      </c>
      <c r="B36" s="4" t="s">
        <f>=HYPERLINK("https://www.rossileiloes.com.br/lote/detalhe/279646", " COIFA 60CM - ( NOVA SEM USO)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=HYPERLINK("https://www.rossileiloes.com.br/lote/detalhe/279645", "038")</f>
      </c>
      <c r="B37" s="4" t="s">
        <f>=HYPERLINK("https://www.rossileiloes.com.br/lote/detalhe/279645", " COIFA 60CM - ( NOVA SEM USO)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=HYPERLINK("https://www.rossileiloes.com.br/lote/detalhe/279643", "042")</f>
      </c>
      <c r="B38" s="4" t="s">
        <f>=HYPERLINK("https://www.rossileiloes.com.br/lote/detalhe/279643", " LOTE COM ACESSÓRIOS AUTOMOTIVOS/FERRAMENTAS E OUTROS - SEM GARANTIA- PODENDO SER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420,00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=HYPERLINK("https://www.rossileiloes.com.br/lote/detalhe/279644", "043")</f>
      </c>
      <c r="B39" s="4" t="s">
        <f>=HYPERLINK("https://www.rossileiloes.com.br/lote/detalhe/279644", " LOTE COM DIVERSOS ITENS DE LABORATÓRIO ( VALIDADE 08/25)")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=HYPERLINK("https://www.rossileiloes.com.br/lote/detalhe/279669", "046")</f>
      </c>
      <c r="B40" s="4" t="s">
        <f>=HYPERLINK("https://www.rossileiloes.com.br/lote/detalhe/279669", " LAVADORA MIDEA 13 KG - AMASSADA/QUEBRADA/SEM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270,00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=HYPERLINK("https://www.rossileiloes.com.br/lote/detalhe/279651", "050")</f>
      </c>
      <c r="B41" s="4" t="s">
        <f>=HYPERLINK("https://www.rossileiloes.com.br/lote/detalhe/279651", " APROX. 54 ITENS PARA CARRETA")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=HYPERLINK("https://www.rossileiloes.com.br/lote/detalhe/279649", "051")</f>
      </c>
      <c r="B42" s="4" t="s">
        <f>=HYPERLINK("https://www.rossileiloes.com.br/lote/detalhe/279649", " APROX. 51 PACOTES DE PEPITE PARA LABORATÓRIO")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=HYPERLINK("https://www.rossileiloes.com.br/lote/detalhe/279648", "052")</f>
      </c>
      <c r="B43" s="4" t="s">
        <f>=HYPERLINK("https://www.rossileiloes.com.br/lote/detalhe/279648", " APROX. 21 PEÇAS PARA BETONEIRA")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=HYPERLINK("https://www.rossileiloes.com.br/lote/detalhe/279647", "053")</f>
      </c>
      <c r="B44" s="4" t="s">
        <f>=HYPERLINK("https://www.rossileiloes.com.br/lote/detalhe/279647", "[ VÍDEO ] DIVERSAS PEÇAS PARA MOTOBOMBA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=HYPERLINK("https://www.rossileiloes.com.br/lote/detalhe/279650", "054")</f>
      </c>
      <c r="B45" s="4" t="s">
        <f>=HYPERLINK("https://www.rossileiloes.com.br/lote/detalhe/279650", " APROX. 120 PEÇAS PARA DOMO")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=HYPERLINK("https://www.rossileiloes.com.br/lote/detalhe/279652", "058")</f>
      </c>
      <c r="B46" s="4" t="s">
        <f>=HYPERLINK("https://www.rossileiloes.com.br/lote/detalhe/279652", "14 ITENS - FERRAMENTAS DIVERSAS SEM USO ( RECUPARADAS DE INCÊNDIO/NO ESTADO)")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=HYPERLINK("https://www.rossileiloes.com.br/lote/detalhe/279654", "060")</f>
      </c>
      <c r="B47" s="4" t="s">
        <f>=HYPERLINK("https://www.rossileiloes.com.br/lote/detalhe/279654", " 02 MOTORES (SINISTRO DE INCENDIO/SUCATA)")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=HYPERLINK("https://www.rossileiloes.com.br/lote/detalhe/279658", "061")</f>
      </c>
      <c r="B48" s="4" t="s">
        <f>=HYPERLINK("https://www.rossileiloes.com.br/lote/detalhe/279658", " 03 MESAS DE VIDRO (NOVAS NA CAIXA)")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=HYPERLINK("https://www.rossileiloes.com.br/lote/detalhe/279657", "062")</f>
      </c>
      <c r="B49" s="4" t="s">
        <f>=HYPERLINK("https://www.rossileiloes.com.br/lote/detalhe/279657", " LOTES COM PEÇAS DIRVERSAS")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=HYPERLINK("https://www.rossileiloes.com.br/lote/detalhe/279672", "063")</f>
      </c>
      <c r="B50" s="4" t="s">
        <f>=HYPERLINK("https://www.rossileiloes.com.br/lote/detalhe/279672", "LAVADORA MIDEA 13KG - NÃO TESTADO/SEM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490,00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=HYPERLINK("https://www.rossileiloes.com.br/lote/detalhe/279655", "067")</f>
      </c>
      <c r="B51" s="4" t="s">
        <f>=HYPERLINK("https://www.rossileiloes.com.br/lote/detalhe/279655", " ASPIRADOR DE PÓ MIDEA AZUL- SEM USO/NÃO TESTADO /SEM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=HYPERLINK("https://www.rossileiloes.com.br/lote/detalhe/279673", "069")</f>
      </c>
      <c r="B52" s="4" t="s">
        <f>=HYPERLINK("https://www.rossileiloes.com.br/lote/detalhe/279673", "LAVADORA MIDEA 13KG - NÃO TESTADO/SEM GARANTIA")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490,00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=HYPERLINK("https://www.rossileiloes.com.br/lote/detalhe/279653", "070")</f>
      </c>
      <c r="B53" s="4" t="s">
        <f>=HYPERLINK("https://www.rossileiloes.com.br/lote/detalhe/279653", " ADEGA EM MDF PARA 140 GARRAFAS COM RODIZIOS MEDIDAS 1,00 X 0,65 - BOM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=HYPERLINK("https://www.rossileiloes.com.br/lote/detalhe/279656", "071")</f>
      </c>
      <c r="B54" s="4" t="s">
        <f>=HYPERLINK("https://www.rossileiloes.com.br/lote/detalhe/279656", " ADEGA EM MDF PARA 140 GARRAFAS COM RODIZIOS MEDIDAS 1,00 X 0,65 - BOM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=HYPERLINK("https://www.rossileiloes.com.br/lote/detalhe/279674", "072")</f>
      </c>
      <c r="B55" s="4" t="s">
        <f>=HYPERLINK("https://www.rossileiloes.com.br/lote/detalhe/279674", "LAVADORA MIDEA 13KG - NÃO TESTADO/SEM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490,00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=HYPERLINK("https://www.rossileiloes.com.br/lote/detalhe/279659", "073")</f>
      </c>
      <c r="B56" s="4" t="s">
        <f>=HYPERLINK("https://www.rossileiloes.com.br/lote/detalhe/279659", "LAVADORA MIDEA 13KG 127V - FUNCIOANDO ( NO ESTADO)")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720,00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=HYPERLINK("https://www.rossileiloes.com.br/lote/detalhe/279675", "074")</f>
      </c>
      <c r="B57" s="4" t="s">
        <f>=HYPERLINK("https://www.rossileiloes.com.br/lote/detalhe/279675", "SUCATA DE FREEZER 200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=HYPERLINK("https://www.rossileiloes.com.br/lote/detalhe/279660", "075")</f>
      </c>
      <c r="B58" s="4" t="s">
        <f>=HYPERLINK("https://www.rossileiloes.com.br/lote/detalhe/279660", "LOTE DE PEÇAS PARA CADEIRAS DE ESCRITÓRIO")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=HYPERLINK("https://www.rossileiloes.com.br/lote/detalhe/279676", "077")</f>
      </c>
      <c r="B59" s="4" t="s">
        <f>=HYPERLINK("https://www.rossileiloes.com.br/lote/detalhe/279676", "CONDENSADOR MIDEA  56.000 BTU´S /  SEM USO/SEM GARANTIA")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=HYPERLINK("https://www.rossileiloes.com.br/lote/detalhe/279677", "079")</f>
      </c>
      <c r="B60" s="4" t="s">
        <f>=HYPERLINK("https://www.rossileiloes.com.br/lote/detalhe/279677", "LAVADORA MIDEA 13KG - NÃO TESTADO/SEM GARANTIA")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490,00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=HYPERLINK("https://www.rossileiloes.com.br/lote/detalhe/279635", "1024")</f>
      </c>
      <c r="B61" s="4" t="s">
        <f>=HYPERLINK("https://www.rossileiloes.com.br/lote/detalhe/279635", " Caixa 12 unidades - Vinho Peninsula Single Vineyard Syrah  2021")</f>
      </c>
      <c r="C61" s="4" t="inlineStr">
        <is>
          <t>Vendido</t>
        </is>
      </c>
      <c r="D61" s="4" t="inlineStr">
        <is>
          <t>1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=HYPERLINK("https://www.rossileiloes.com.br/lote/detalhe/279633", "1043")</f>
      </c>
      <c r="B62" s="4" t="s">
        <f>=HYPERLINK("https://www.rossileiloes.com.br/lote/detalhe/279633", "Caixa 12 unidades -  Vinho Peninsula Single Vineyard Syrah 2021")</f>
      </c>
      <c r="C62" s="4" t="inlineStr">
        <is>
          <t>Vendido</t>
        </is>
      </c>
      <c r="D62" s="4" t="inlineStr">
        <is>
          <t>1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=HYPERLINK("https://www.rossileiloes.com.br/lote/detalhe/279631", "1044")</f>
      </c>
      <c r="B63" s="4" t="s">
        <f>=HYPERLINK("https://www.rossileiloes.com.br/lote/detalhe/279631", "Caixa 12 unidades - 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=HYPERLINK("https://www.rossileiloes.com.br/lote/detalhe/279634", "1048")</f>
      </c>
      <c r="B64" s="4" t="s">
        <f>=HYPERLINK("https://www.rossileiloes.com.br/lote/detalhe/279634", "Caixa 12 unidades -  Vinho Peninsula Single Vineyard Syrah 2021")</f>
      </c>
      <c r="C64" s="4" t="inlineStr">
        <is>
          <t>Vendido</t>
        </is>
      </c>
      <c r="D64" s="4" t="inlineStr">
        <is>
          <t>1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=HYPERLINK("https://www.rossileiloes.com.br/lote/detalhe/279632", "1049")</f>
      </c>
      <c r="B65" s="4" t="s">
        <f>=HYPERLINK("https://www.rossileiloes.com.br/lote/detalhe/279632", "Caixa 12 unidades -  Vinho Peninsula Single Vineyard Syrah 2021")</f>
      </c>
      <c r="C65" s="4" t="inlineStr">
        <is>
          <t>Vendido</t>
        </is>
      </c>
      <c r="D65" s="4" t="inlineStr">
        <is>
          <t>1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=HYPERLINK("https://www.rossileiloes.com.br/lote/detalhe/279636", "1051")</f>
      </c>
      <c r="B66" s="4" t="s">
        <f>=HYPERLINK("https://www.rossileiloes.com.br/lote/detalhe/279636", " Caixa 12 unidades - Vinho Peninsula Single Vineyard Syrah 2021")</f>
      </c>
      <c r="C66" s="4" t="inlineStr">
        <is>
          <t>Vendido</t>
        </is>
      </c>
      <c r="D66" s="4" t="inlineStr">
        <is>
          <t>1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=HYPERLINK("https://www.rossileiloes.com.br/lote/detalhe/279637", "1054")</f>
      </c>
      <c r="B67" s="4" t="s">
        <f>=HYPERLINK("https://www.rossileiloes.com.br/lote/detalhe/279637", " Caixa 12 unidades -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=HYPERLINK("https://www.rossileiloes.com.br/lote/detalhe/279687", "1055")</f>
      </c>
      <c r="B68" s="4" t="s">
        <f>=HYPERLINK("https://www.rossileiloes.com.br/lote/detalhe/279687", " Caixa 12 unidades - Vinho Peninsula Single Vineyard Syrah 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=HYPERLINK("https://www.rossileiloes.com.br/lote/detalhe/279686", "1056")</f>
      </c>
      <c r="B69" s="4" t="s">
        <f>=HYPERLINK("https://www.rossileiloes.com.br/lote/detalhe/279686", " Caixa 12 unidades - Vinho Peninsula Single Vineyard Syrah 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=HYPERLINK("https://www.rossileiloes.com.br/lote/detalhe/279688", "1058")</f>
      </c>
      <c r="B70" s="4" t="s">
        <f>=HYPERLINK("https://www.rossileiloes.com.br/lote/detalhe/279688",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=HYPERLINK("https://www.rossileiloes.com.br/lote/detalhe/279684", "1059")</f>
      </c>
      <c r="B71" s="4" t="s">
        <f>=HYPERLINK("https://www.rossileiloes.com.br/lote/detalhe/279684",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=HYPERLINK("https://www.rossileiloes.com.br/lote/detalhe/279682", "1060")</f>
      </c>
      <c r="B72" s="4" t="s">
        <f>=HYPERLINK("https://www.rossileiloes.com.br/lote/detalhe/279682",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=HYPERLINK("https://www.rossileiloes.com.br/lote/detalhe/279685", "1061")</f>
      </c>
      <c r="B73" s="4" t="s">
        <f>=HYPERLINK("https://www.rossileiloes.com.br/lote/detalhe/279685",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=HYPERLINK("https://www.rossileiloes.com.br/lote/detalhe/279683", "1062")</f>
      </c>
      <c r="B74" s="4" t="s">
        <f>=HYPERLINK("https://www.rossileiloes.com.br/lote/detalhe/279683", "Caixa 12 unidades -  Vinho Peninsula Single Vineyard Syrah 2021")</f>
      </c>
      <c r="C74" s="4" t="inlineStr">
        <is>
          <t>Vendido</t>
        </is>
      </c>
      <c r="D74" s="4" t="inlineStr">
        <is>
          <t>1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=HYPERLINK("https://www.rossileiloes.com.br/lote/detalhe/279689", "1063")</f>
      </c>
      <c r="B75" s="4" t="s">
        <f>=HYPERLINK("https://www.rossileiloes.com.br/lote/detalhe/279689", " Caixa 12 unidades - Vinho Peninsula Single Vineyard Syrah 2021")</f>
      </c>
      <c r="C75" s="4" t="inlineStr">
        <is>
          <t>Vendido</t>
        </is>
      </c>
      <c r="D75" s="4" t="inlineStr">
        <is>
          <t>1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=HYPERLINK("https://www.rossileiloes.com.br/lote/detalhe/279690", "1064")</f>
      </c>
      <c r="B76" s="4" t="s">
        <f>=HYPERLINK("https://www.rossileiloes.com.br/lote/detalhe/279690", " Caixa 12 unidades -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2026-06-27T06:40:55.00Z</dcterms:created>
  <dc:creator>Tellks Tecnologia</dc:creator>
  <cp:revision>0</cp:revision>
</cp:coreProperties>
</file>