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EQUIP. INDUSTRIAIS: MÁQUINAS, VENTILADORES, BOMBAS, MISTURADORES, TROCADORES DE CALOR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02/04/2025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=HYPERLINK("https://www.rossileiloes.com.br/lote/detalhe/272240", "099")</f>
      </c>
      <c r="B11" s="4" t="s">
        <f>=HYPERLINK("https://www.rossileiloes.com.br/lote/detalhe/272240", "APROX. 3.000 KG DE CONECXÕES DIVERSOS DE FIBRA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4.500,00</t>
        </is>
      </c>
      <c r="F11" s="4" t="inlineStr">
        <is>
          <t>300.00</t>
        </is>
      </c>
    </row>
    <row collapsed="false" customFormat="false" customHeight="false" hidden="false" ht="12.1" outlineLevel="0" r="12">
      <c r="A12" s="5" t="s">
        <f>=HYPERLINK("https://www.rossileiloes.com.br/lote/detalhe/272233", "100")</f>
      </c>
      <c r="B12" s="4" t="s">
        <f>=HYPERLINK("https://www.rossileiloes.com.br/lote/detalhe/272233", " TALHA COMPLETA CAPACIDADE 1 TON")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2.900,00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=HYPERLINK("https://www.rossileiloes.com.br/lote/detalhe/272187", "101")</f>
      </c>
      <c r="B13" s="4" t="s">
        <f>=HYPERLINK("https://www.rossileiloes.com.br/lote/detalhe/272187", " MÁQUINA P/ FAZER VINCO SCHULER")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4.200,00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=HYPERLINK("https://www.rossileiloes.com.br/lote/detalhe/272197", "104")</f>
      </c>
      <c r="B14" s="4" t="s">
        <f>=HYPERLINK("https://www.rossileiloes.com.br/lote/detalhe/272197", " MISTURADOR C/ MOTOR DE 3 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4.200,00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=HYPERLINK("https://www.rossileiloes.com.br/lote/detalhe/272189", "105")</f>
      </c>
      <c r="B15" s="4" t="s">
        <f>=HYPERLINK("https://www.rossileiloes.com.br/lote/detalhe/272189", " BOMBA OMEL EM INOX; C/ MOTOR DE 40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1500.00</t>
        </is>
      </c>
    </row>
    <row collapsed="false" customFormat="false" customHeight="false" hidden="false" ht="12.1" outlineLevel="0" r="16">
      <c r="A16" s="5" t="s">
        <f>=HYPERLINK("https://www.rossileiloes.com.br/lote/detalhe/272191", "106")</f>
      </c>
      <c r="B16" s="4" t="s">
        <f>=HYPERLINK("https://www.rossileiloes.com.br/lote/detalhe/272191", " MISTURADOR C/ MOTOR DE 3 CV")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4.200,00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=HYPERLINK("https://www.rossileiloes.com.br/lote/detalhe/272194", "108")</f>
      </c>
      <c r="B17" s="4" t="s">
        <f>=HYPERLINK("https://www.rossileiloes.com.br/lote/detalhe/272194", " ESTEIRA EM AÇO INOX; COMP.: 3 M; LARG.: 200 MM")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3.000,00</t>
        </is>
      </c>
      <c r="F17" s="4" t="inlineStr">
        <is>
          <t>400.00</t>
        </is>
      </c>
    </row>
    <row collapsed="false" customFormat="false" customHeight="false" hidden="false" ht="12.1" outlineLevel="0" r="18">
      <c r="A18" s="5" t="s">
        <f>=HYPERLINK("https://www.rossileiloes.com.br/lote/detalhe/272195", "109")</f>
      </c>
      <c r="B18" s="4" t="s">
        <f>=HYPERLINK("https://www.rossileiloes.com.br/lote/detalhe/272195", " VENTILADOR LUFT, VAZÃO: 6600 M³/H; C/ MOTOR DE 60 CV")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1500.00</t>
        </is>
      </c>
    </row>
    <row collapsed="false" customFormat="false" customHeight="false" hidden="false" ht="12.1" outlineLevel="0" r="19">
      <c r="A19" s="5" t="s">
        <f>=HYPERLINK("https://www.rossileiloes.com.br/lote/detalhe/272234", "110")</f>
      </c>
      <c r="B19" s="4" t="s">
        <f>=HYPERLINK("https://www.rossileiloes.com.br/lote/detalhe/272234", "10 un. - MOTORES CAPACIDADE 15 CV REDUÇÃO 1:35")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28.000,00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=HYPERLINK("https://www.rossileiloes.com.br/lote/detalhe/272232", "111")</f>
      </c>
      <c r="B20" s="4" t="s">
        <f>=HYPERLINK("https://www.rossileiloes.com.br/lote/detalhe/272232", " TORNO MECÃNICO BARRAMENTO 2 MTS 250 DE PASSAGEM")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=HYPERLINK("https://www.rossileiloes.com.br/lote/detalhe/272193", "112")</f>
      </c>
      <c r="B21" s="4" t="s">
        <f>=HYPERLINK("https://www.rossileiloes.com.br/lote/detalhe/272193", " VENTOINHA C/ MOTOR DE 100 CV")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10.800,00</t>
        </is>
      </c>
      <c r="F21" s="4" t="inlineStr">
        <is>
          <t>1200.00</t>
        </is>
      </c>
    </row>
    <row collapsed="false" customFormat="false" customHeight="false" hidden="false" ht="12.1" outlineLevel="0" r="22">
      <c r="A22" s="5" t="s">
        <f>=HYPERLINK("https://www.rossileiloes.com.br/lote/detalhe/272199", "113")</f>
      </c>
      <c r="B22" s="4" t="s">
        <f>=HYPERLINK("https://www.rossileiloes.com.br/lote/detalhe/272199", " VENTOINHA C/ MOTOR DE 75 CV")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10.800,00</t>
        </is>
      </c>
      <c r="F22" s="4" t="inlineStr">
        <is>
          <t>1200.00</t>
        </is>
      </c>
    </row>
    <row collapsed="false" customFormat="false" customHeight="false" hidden="false" ht="12.1" outlineLevel="0" r="23">
      <c r="A23" s="5" t="s">
        <f>=HYPERLINK("https://www.rossileiloes.com.br/lote/detalhe/272192", "114")</f>
      </c>
      <c r="B23" s="4" t="s">
        <f>=HYPERLINK("https://www.rossileiloes.com.br/lote/detalhe/272192", " DOBRADEIRA; COMP. 2 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4.800,00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=HYPERLINK("https://www.rossileiloes.com.br/lote/detalhe/272190", "115")</f>
      </c>
      <c r="B24" s="4" t="s">
        <f>=HYPERLINK("https://www.rossileiloes.com.br/lote/detalhe/272190", " DOBRADEIRA; COMP. 2 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4.800,00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=HYPERLINK("https://www.rossileiloes.com.br/lote/detalhe/272198", "116")</f>
      </c>
      <c r="B25" s="4" t="s">
        <f>=HYPERLINK("https://www.rossileiloes.com.br/lote/detalhe/272198", " MISTURADOR SIGMA")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18.000,00</t>
        </is>
      </c>
      <c r="F25" s="4" t="inlineStr">
        <is>
          <t>2000.00</t>
        </is>
      </c>
    </row>
    <row collapsed="false" customFormat="false" customHeight="false" hidden="false" ht="12.1" outlineLevel="0" r="26">
      <c r="A26" s="5" t="s">
        <f>=HYPERLINK("https://www.rossileiloes.com.br/lote/detalhe/272200", "117")</f>
      </c>
      <c r="B26" s="4" t="s">
        <f>=HYPERLINK("https://www.rossileiloes.com.br/lote/detalhe/272200", " UNIDADE HIDRÁULICA VICKERS; C/ MOTOR DE 20 CV")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4.800,00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=HYPERLINK("https://www.rossileiloes.com.br/lote/detalhe/272235", "119")</f>
      </c>
      <c r="B27" s="4" t="s">
        <f>=HYPERLINK("https://www.rossileiloes.com.br/lote/detalhe/272235", "TALHA CAPACIDADE 20 TON.")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=HYPERLINK("https://www.rossileiloes.com.br/lote/detalhe/272231", "122")</f>
      </c>
      <c r="B28" s="4" t="s">
        <f>=HYPERLINK("https://www.rossileiloes.com.br/lote/detalhe/272231", " TORNO MECANICO BARRAMENTO 3 MTS PASSAGEM TOTAL 800 MARCA TOZ")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=HYPERLINK("https://www.rossileiloes.com.br/lote/detalhe/272188", "123")</f>
      </c>
      <c r="B29" s="4" t="s">
        <f>=HYPERLINK("https://www.rossileiloes.com.br/lote/detalhe/272188", " FILTRO-PRENSA EM AÇO CARBONO; COMP.: 2400 MM; C/ PLACAS 600x600 MM")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10.800,00</t>
        </is>
      </c>
      <c r="F29" s="4" t="inlineStr">
        <is>
          <t>1200.00</t>
        </is>
      </c>
    </row>
    <row collapsed="false" customFormat="false" customHeight="false" hidden="false" ht="12.1" outlineLevel="0" r="30">
      <c r="A30" s="5" t="s">
        <f>=HYPERLINK("https://www.rossileiloes.com.br/lote/detalhe/272202", "127")</f>
      </c>
      <c r="B30" s="4" t="s">
        <f>=HYPERLINK("https://www.rossileiloes.com.br/lote/detalhe/272202", " 2 ENGRAXADEIRAS C/ MOTOR DE 0,25 CV")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1.200,00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=HYPERLINK("https://www.rossileiloes.com.br/lote/detalhe/272205", "135")</f>
      </c>
      <c r="B31" s="4" t="s">
        <f>=HYPERLINK("https://www.rossileiloes.com.br/lote/detalhe/272205", " TORNO AUTOMÁTICO CVA")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4.200,00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=HYPERLINK("https://www.rossileiloes.com.br/lote/detalhe/272204", "138")</f>
      </c>
      <c r="B32" s="4" t="s">
        <f>=HYPERLINK("https://www.rossileiloes.com.br/lote/detalhe/272204", " CENTRÍFUGA DE CESTO EM INOX; DIÂM. 850x450 MM")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7.200,00</t>
        </is>
      </c>
      <c r="F32" s="4" t="inlineStr">
        <is>
          <t>800.00</t>
        </is>
      </c>
    </row>
    <row collapsed="false" customFormat="false" customHeight="false" hidden="false" ht="12.1" outlineLevel="0" r="33">
      <c r="A33" s="5" t="s">
        <f>=HYPERLINK("https://www.rossileiloes.com.br/lote/detalhe/272208", "140")</f>
      </c>
      <c r="B33" s="4" t="s">
        <f>=HYPERLINK("https://www.rossileiloes.com.br/lote/detalhe/272208", " REDUTOR TRANSMOTÉCNICA H11-18; REDUÇÃO 1:6,3")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5.400,00</t>
        </is>
      </c>
      <c r="F33" s="4" t="inlineStr">
        <is>
          <t>600.00</t>
        </is>
      </c>
    </row>
    <row collapsed="false" customFormat="false" customHeight="false" hidden="false" ht="12.1" outlineLevel="0" r="34">
      <c r="A34" s="5" t="s">
        <f>=HYPERLINK("https://www.rossileiloes.com.br/lote/detalhe/272207", "141")</f>
      </c>
      <c r="B34" s="4" t="s">
        <f>=HYPERLINK("https://www.rossileiloes.com.br/lote/detalhe/272207", " REDUTOR TRANSMOTÉCNICA H12-18")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=HYPERLINK("https://www.rossileiloes.com.br/lote/detalhe/272203", "142")</f>
      </c>
      <c r="B35" s="4" t="s">
        <f>=HYPERLINK("https://www.rossileiloes.com.br/lote/detalhe/272203", " COMPRESSOR P/ REFRIGERAÇÃO TRANE")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1.800,00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=HYPERLINK("https://www.rossileiloes.com.br/lote/detalhe/272206", "143")</f>
      </c>
      <c r="B36" s="4" t="s">
        <f>=HYPERLINK("https://www.rossileiloes.com.br/lote/detalhe/272206", " MOINHO DE TINTA C/ 3 ROLOS")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400.00</t>
        </is>
      </c>
    </row>
    <row collapsed="false" customFormat="false" customHeight="false" hidden="false" ht="12.1" outlineLevel="0" r="37">
      <c r="A37" s="5" t="s">
        <f>=HYPERLINK("https://www.rossileiloes.com.br/lote/detalhe/272211", "145")</f>
      </c>
      <c r="B37" s="4" t="s">
        <f>=HYPERLINK("https://www.rossileiloes.com.br/lote/detalhe/272211", " REDUTOR NORD; C/ MOTOR DE 11 KW")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5.400,00</t>
        </is>
      </c>
      <c r="F37" s="4" t="inlineStr">
        <is>
          <t>600.00</t>
        </is>
      </c>
    </row>
    <row collapsed="false" customFormat="false" customHeight="false" hidden="false" ht="12.1" outlineLevel="0" r="38">
      <c r="A38" s="5" t="s">
        <f>=HYPERLINK("https://www.rossileiloes.com.br/lote/detalhe/272201", "149")</f>
      </c>
      <c r="B38" s="4" t="s">
        <f>=HYPERLINK("https://www.rossileiloes.com.br/lote/detalhe/272201", " SERRA DE FITA S/ ESPECIFICAÇÕES")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2.100,00</t>
        </is>
      </c>
      <c r="F38" s="4" t="inlineStr">
        <is>
          <t>300.00</t>
        </is>
      </c>
    </row>
    <row collapsed="false" customFormat="false" customHeight="false" hidden="false" ht="12.1" outlineLevel="0" r="39">
      <c r="A39" s="5" t="s">
        <f>=HYPERLINK("https://www.rossileiloes.com.br/lote/detalhe/272209", "150")</f>
      </c>
      <c r="B39" s="4" t="s">
        <f>=HYPERLINK("https://www.rossileiloes.com.br/lote/detalhe/272209", " ELEVADOR MANUAL S/ ESPECIFICAÇÕES")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1.800,00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=HYPERLINK("https://www.rossileiloes.com.br/lote/detalhe/272210", "151")</f>
      </c>
      <c r="B40" s="4" t="s">
        <f>=HYPERLINK("https://www.rossileiloes.com.br/lote/detalhe/272210", " 3 BOMBAS CENTRÍFUGAS EM INOX KSB; C/ MOTOR DE 5 CV; Q: 1,5 M³/H")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10.800,00</t>
        </is>
      </c>
      <c r="F40" s="4" t="inlineStr">
        <is>
          <t>1200.00</t>
        </is>
      </c>
    </row>
    <row collapsed="false" customFormat="false" customHeight="false" hidden="false" ht="12.1" outlineLevel="0" r="41">
      <c r="A41" s="5" t="s">
        <f>=HYPERLINK("https://www.rossileiloes.com.br/lote/detalhe/272213", "156")</f>
      </c>
      <c r="B41" s="4" t="s">
        <f>=HYPERLINK("https://www.rossileiloes.com.br/lote/detalhe/272213", " PALETEIRA ELÉTRICA CROWN MOD. 40GPM-4-12; CAP. 1200 KG; C/ BATERIA E S/ CARREGADOR")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3.600,00</t>
        </is>
      </c>
      <c r="F41" s="4" t="inlineStr">
        <is>
          <t>400.00</t>
        </is>
      </c>
    </row>
    <row collapsed="false" customFormat="false" customHeight="false" hidden="false" ht="12.1" outlineLevel="0" r="42">
      <c r="A42" s="5" t="s">
        <f>=HYPERLINK("https://www.rossileiloes.com.br/lote/detalhe/272196", "157")</f>
      </c>
      <c r="B42" s="4" t="s">
        <f>=HYPERLINK("https://www.rossileiloes.com.br/lote/detalhe/272196", " OXIGENADOR EM FIBRA; C/ MOTOR DE 2 CV, RPM 1700")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2.400,00</t>
        </is>
      </c>
      <c r="F42" s="4" t="inlineStr">
        <is>
          <t>300.00</t>
        </is>
      </c>
    </row>
    <row collapsed="false" customFormat="false" customHeight="false" hidden="false" ht="12.1" outlineLevel="0" r="43">
      <c r="A43" s="5" t="s">
        <f>=HYPERLINK("https://www.rossileiloes.com.br/lote/detalhe/272212", "168")</f>
      </c>
      <c r="B43" s="4" t="s">
        <f>=HYPERLINK("https://www.rossileiloes.com.br/lote/detalhe/272212", " REDUTOR DE ATÉ 75 CV; RELAÇÃO 1:16")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12.000,00</t>
        </is>
      </c>
      <c r="F43" s="4" t="inlineStr">
        <is>
          <t>1400.00</t>
        </is>
      </c>
    </row>
    <row collapsed="false" customFormat="false" customHeight="false" hidden="false" ht="12.1" outlineLevel="0" r="44">
      <c r="A44" s="5" t="s">
        <f>=HYPERLINK("https://www.rossileiloes.com.br/lote/detalhe/272216", "171")</f>
      </c>
      <c r="B44" s="4" t="s">
        <f>=HYPERLINK("https://www.rossileiloes.com.br/lote/detalhe/272216", " REDUTOR BORGMAR ATÉ 150 CV; RELAÇÃO 1:31")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=HYPERLINK("https://www.rossileiloes.com.br/lote/detalhe/272215", "174")</f>
      </c>
      <c r="B45" s="4" t="s">
        <f>=HYPERLINK("https://www.rossileiloes.com.br/lote/detalhe/272215", " REDUTOR C/ MOTOR DE 15 CV; RELAÇÃO 1:139")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7.200,00</t>
        </is>
      </c>
      <c r="F45" s="4" t="inlineStr">
        <is>
          <t>800.00</t>
        </is>
      </c>
    </row>
    <row collapsed="false" customFormat="false" customHeight="false" hidden="false" ht="12.1" outlineLevel="0" r="46">
      <c r="A46" s="5" t="s">
        <f>=HYPERLINK("https://www.rossileiloes.com.br/lote/detalhe/272214", "175")</f>
      </c>
      <c r="B46" s="4" t="s">
        <f>=HYPERLINK("https://www.rossileiloes.com.br/lote/detalhe/272214", " REDUTOR U-18; RELAÇÃO 1:60")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4.800,00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=HYPERLINK("https://www.rossileiloes.com.br/lote/detalhe/272225", "180")</f>
      </c>
      <c r="B47" s="4" t="s">
        <f>=HYPERLINK("https://www.rossileiloes.com.br/lote/detalhe/272225", " AUTOCLAVE LUFERCO")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4.800,00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=HYPERLINK("https://www.rossileiloes.com.br/lote/detalhe/272218", "181")</f>
      </c>
      <c r="B48" s="4" t="s">
        <f>=HYPERLINK("https://www.rossileiloes.com.br/lote/detalhe/272218", " MUFLA")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=HYPERLINK("https://www.rossileiloes.com.br/lote/detalhe/272221", "182")</f>
      </c>
      <c r="B49" s="4" t="s">
        <f>=HYPERLINK("https://www.rossileiloes.com.br/lote/detalhe/272221", " ESMERIL")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3.500,00</t>
        </is>
      </c>
      <c r="F49" s="4" t="inlineStr">
        <is>
          <t>300.00</t>
        </is>
      </c>
    </row>
    <row collapsed="false" customFormat="false" customHeight="false" hidden="false" ht="12.1" outlineLevel="0" r="50">
      <c r="A50" s="5" t="s">
        <f>=HYPERLINK("https://www.rossileiloes.com.br/lote/detalhe/272223", "185")</f>
      </c>
      <c r="B50" s="4" t="s">
        <f>=HYPERLINK("https://www.rossileiloes.com.br/lote/detalhe/272223", " ROTULADORA PH-410")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5.400,00</t>
        </is>
      </c>
      <c r="F50" s="4" t="inlineStr">
        <is>
          <t>600.00</t>
        </is>
      </c>
    </row>
    <row collapsed="false" customFormat="false" customHeight="false" hidden="false" ht="12.1" outlineLevel="0" r="51">
      <c r="A51" s="5" t="s">
        <f>=HYPERLINK("https://www.rossileiloes.com.br/lote/detalhe/272222", "186")</f>
      </c>
      <c r="B51" s="4" t="s">
        <f>=HYPERLINK("https://www.rossileiloes.com.br/lote/detalhe/272222", " ESTEIRA EM AÇO INOX C/ MOTORREDUTOR")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3.600,00</t>
        </is>
      </c>
      <c r="F51" s="4" t="inlineStr">
        <is>
          <t>400.00</t>
        </is>
      </c>
    </row>
    <row collapsed="false" customFormat="false" customHeight="false" hidden="false" ht="12.1" outlineLevel="0" r="52">
      <c r="A52" s="5" t="s">
        <f>=HYPERLINK("https://www.rossileiloes.com.br/lote/detalhe/272217", "191")</f>
      </c>
      <c r="B52" s="4" t="s">
        <f>=HYPERLINK("https://www.rossileiloes.com.br/lote/detalhe/272217", " GERADOR DE ÁGUA QUENTE")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21.000,00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=HYPERLINK("https://www.rossileiloes.com.br/lote/detalhe/272226", "192")</f>
      </c>
      <c r="B53" s="4" t="s">
        <f>=HYPERLINK("https://www.rossileiloes.com.br/lote/detalhe/272226", " 4 CABEÇOTES DE COMPRESSOR")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4.800,00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=HYPERLINK("https://www.rossileiloes.com.br/lote/detalhe/272224", "194")</f>
      </c>
      <c r="B54" s="4" t="s">
        <f>=HYPERLINK("https://www.rossileiloes.com.br/lote/detalhe/272224", " SELADORA CYKLOP")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2.400,00</t>
        </is>
      </c>
      <c r="F54" s="4" t="inlineStr">
        <is>
          <t>300.00</t>
        </is>
      </c>
    </row>
    <row collapsed="false" customFormat="false" customHeight="false" hidden="false" ht="12.1" outlineLevel="0" r="55">
      <c r="A55" s="5" t="s">
        <f>=HYPERLINK("https://www.rossileiloes.com.br/lote/detalhe/272220", "195")</f>
      </c>
      <c r="B55" s="4" t="s">
        <f>=HYPERLINK("https://www.rossileiloes.com.br/lote/detalhe/272220", " FILTRO DE MANGAS")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21.000,00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=HYPERLINK("https://www.rossileiloes.com.br/lote/detalhe/272219", "196")</f>
      </c>
      <c r="B56" s="4" t="s">
        <f>=HYPERLINK("https://www.rossileiloes.com.br/lote/detalhe/272219", " SERRA P/ METAIS COM ACIONAMENTO HIDRÁULICO")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4.800,00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=HYPERLINK("https://www.rossileiloes.com.br/lote/detalhe/272229", "199")</f>
      </c>
      <c r="B57" s="4" t="s">
        <f>=HYPERLINK("https://www.rossileiloes.com.br/lote/detalhe/272229", " 02 Tanques de inox de Aprox. 513 L. Medidas 100cm x 110cm x 120cm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9.000,00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=HYPERLINK("https://www.rossileiloes.com.br/lote/detalhe/272228", "200")</f>
      </c>
      <c r="B58" s="4" t="s">
        <f>=HYPERLINK("https://www.rossileiloes.com.br/lote/detalhe/272228", " Tanque de inox de aprox. 1.500 L. Medidas: 184cm x 120cm x 100cm")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5.200,00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=HYPERLINK("https://www.rossileiloes.com.br/lote/detalhe/272227", "202")</f>
      </c>
      <c r="B59" s="4" t="s">
        <f>=HYPERLINK("https://www.rossileiloes.com.br/lote/detalhe/272227", " Peneira vibratória de inox 174cm x 550cm x 100cm")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12.000,00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=HYPERLINK("https://www.rossileiloes.com.br/lote/detalhe/272236", "206")</f>
      </c>
      <c r="B60" s="4" t="s">
        <f>=HYPERLINK("https://www.rossileiloes.com.br/lote/detalhe/272236", "01 MOINHO DE FACA COM MOTOR WEG 20CV E BOCA DE 300MM")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10.000,00</t>
        </is>
      </c>
      <c r="F60" s="4" t="inlineStr">
        <is>
          <t>400.00</t>
        </is>
      </c>
    </row>
    <row collapsed="false" customFormat="false" customHeight="false" hidden="false" ht="12.1" outlineLevel="0" r="61">
      <c r="A61" s="5" t="s">
        <f>=HYPERLINK("https://www.rossileiloes.com.br/lote/detalhe/272237", "208")</f>
      </c>
      <c r="B61" s="4" t="s">
        <f>=HYPERLINK("https://www.rossileiloes.com.br/lote/detalhe/272237", "01 BOMBA COM MOTOR A GASOLINA 6 CILINDROS")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4.500,00</t>
        </is>
      </c>
      <c r="F61" s="4" t="inlineStr">
        <is>
          <t>300.00</t>
        </is>
      </c>
    </row>
    <row collapsed="false" customFormat="false" customHeight="false" hidden="false" ht="12.1" outlineLevel="0" r="62">
      <c r="A62" s="5" t="s">
        <f>=HYPERLINK("https://www.rossileiloes.com.br/lote/detalhe/272238", "209")</f>
      </c>
      <c r="B62" s="4" t="s">
        <f>=HYPERLINK("https://www.rossileiloes.com.br/lote/detalhe/272238", "01 MAQUINA MODELADORA")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3.500,00</t>
        </is>
      </c>
      <c r="F62" s="4" t="inlineStr">
        <is>
          <t>300.00</t>
        </is>
      </c>
    </row>
    <row collapsed="false" customFormat="false" customHeight="false" hidden="false" ht="12.1" outlineLevel="0" r="63">
      <c r="A63" s="5" t="s">
        <f>=HYPERLINK("https://www.rossileiloes.com.br/lote/detalhe/272239", "210")</f>
      </c>
      <c r="B63" s="4" t="s">
        <f>=HYPERLINK("https://www.rossileiloes.com.br/lote/detalhe/272239", "01 COMPRESSOR PARAFUSO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9.500,00</t>
        </is>
      </c>
      <c r="F63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2026-06-27T08:11:15.00Z</dcterms:created>
  <dc:creator>Tellks Tecnologia</dc:creator>
  <cp:revision>0</cp:revision>
</cp:coreProperties>
</file>