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SPRINTER, 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=HYPERLINK("https://www.rossileiloes.com.br/lote/detalhe/271771", "000")</f>
      </c>
      <c r="B11" s="4" t="s">
        <f>=HYPERLINK("https://www.rossileiloes.com.br/lote/detalhe/271771", "Bote Inflável Airboat "Jureba" 15 pés com direção e Motor Mercury 2 tempos com Trim. Autolube. 50 HP. Carretinha rodoviária e remos inclusos.")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=HYPERLINK("https://www.rossileiloes.com.br/lote/detalhe/271571", "001")</f>
      </c>
      <c r="B12" s="4" t="s">
        <f>=HYPERLINK("https://www.rossileiloes.com.br/lote/detalhe/271571", "[ VÍDEO ] M. BENZ SPRINTER. DIESEL. ANO 2019/ 2020")</f>
      </c>
      <c r="C12" s="4" t="inlineStr">
        <is>
          <t>Não vendido</t>
        </is>
      </c>
      <c r="D12" s="4" t="inlineStr">
        <is>
          <t>75</t>
        </is>
      </c>
      <c r="E12" s="5" t="inlineStr">
        <is>
          <t>99.000,00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=HYPERLINK("https://www.rossileiloes.com.br/lote/detalhe/271318", "003")</f>
      </c>
      <c r="B13" s="4" t="s">
        <f>=HYPERLINK("https://www.rossileiloes.com.br/lote/detalhe/271318", "03 PALETES, CHAVES PANCADA E CHAVES ESPINHA. MEDIDAS DIVERSAS")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=HYPERLINK("https://www.rossileiloes.com.br/lote/detalhe/271319", "004")</f>
      </c>
      <c r="B14" s="4" t="s">
        <f>=HYPERLINK("https://www.rossileiloes.com.br/lote/detalhe/271319", "02 MESAS DE REFEITÓRIO DE BANCO FIXO. 8 LUGARES")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=HYPERLINK("https://www.rossileiloes.com.br/lote/detalhe/271322", "008")</f>
      </c>
      <c r="B15" s="4" t="s">
        <f>=HYPERLINK("https://www.rossileiloes.com.br/lote/detalhe/271322", "Estação de Tratamento de Efluentes (ETE), incluindo Estação Elevatória, Reator Anaeróbio de Fluxo Ascendente (UASB) e Filtro Biológico Percolador (FBP). Capacidade 36m³/dia")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=HYPERLINK("https://www.rossileiloes.com.br/lote/detalhe/271315", "009")</f>
      </c>
      <c r="B16" s="4" t="s">
        <f>=HYPERLINK("https://www.rossileiloes.com.br/lote/detalhe/271315", " Aprox. 12  Impressoras HP Officejet 7110")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=HYPERLINK("https://www.rossileiloes.com.br/lote/detalhe/271313", "010")</f>
      </c>
      <c r="B17" s="4" t="s">
        <f>=HYPERLINK("https://www.rossileiloes.com.br/lote/detalhe/271313", " RECEPTORES DE ANTENA PARABÓLICA")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=HYPERLINK("https://www.rossileiloes.com.br/lote/detalhe/271314", "011")</f>
      </c>
      <c r="B18" s="4" t="s">
        <f>=HYPERLINK("https://www.rossileiloes.com.br/lote/detalhe/271314", " CONDULETES DIVERSOS")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=HYPERLINK("https://www.rossileiloes.com.br/lote/detalhe/271316", "012")</f>
      </c>
      <c r="B19" s="4" t="s">
        <f>=HYPERLINK("https://www.rossileiloes.com.br/lote/detalhe/271316", " CABINE DE AUDIOMETRIA")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=HYPERLINK("https://www.rossileiloes.com.br/lote/detalhe/271567", "024")</f>
      </c>
      <c r="B20" s="4" t="s">
        <f>=HYPERLINK("https://www.rossileiloes.com.br/lote/detalhe/271567", " Lote com Aprox. 167 Cintas Poliester Sling (USADAS), 2 Cinta Catracas 5 ton (Ref. 24)")</f>
      </c>
      <c r="C20" s="4" t="inlineStr">
        <is>
          <t>Vendido</t>
        </is>
      </c>
      <c r="D20" s="4" t="inlineStr">
        <is>
          <t>8</t>
        </is>
      </c>
      <c r="E20" s="5" t="inlineStr">
        <is>
          <t>1.550,00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=HYPERLINK("https://www.rossileiloes.com.br/lote/detalhe/271569", "025")</f>
      </c>
      <c r="B21" s="4" t="s">
        <f>=HYPERLINK("https://www.rossileiloes.com.br/lote/detalhe/271569", " Aprox. 20 Cintas tipo Tubular (Sujas Usadas, Não possuem certificado) (Ref. 25)")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=HYPERLINK("https://www.rossileiloes.com.br/lote/detalhe/271320", "027")</f>
      </c>
      <c r="B22" s="4" t="s">
        <f>=HYPERLINK("https://www.rossileiloes.com.br/lote/detalhe/271320", " PERFILADEIRA LOCKFORMER")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=HYPERLINK("https://www.rossileiloes.com.br/lote/detalhe/271290", "121")</f>
      </c>
      <c r="B23" s="4" t="s">
        <f>=HYPERLINK("https://www.rossileiloes.com.br/lote/detalhe/271290", " CABOS, NOTEBOOKS, CÂMERA, ESTABILIZADORES")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=HYPERLINK("https://www.rossileiloes.com.br/lote/detalhe/271283", "139")</f>
      </c>
      <c r="B24" s="4" t="s">
        <f>=HYPERLINK("https://www.rossileiloes.com.br/lote/detalhe/271283", " APROX. 33 MICROCOMPUTADORES, 11 MONITORES, 17 TECLADOS E 7 ESTABILIZADORES")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=HYPERLINK("https://www.rossileiloes.com.br/lote/detalhe/271297", "143")</f>
      </c>
      <c r="B25" s="4" t="s">
        <f>=HYPERLINK("https://www.rossileiloes.com.br/lote/detalhe/271297", " FILTRO DE ÁGUA LOGOS LR 6C")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=HYPERLINK("https://www.rossileiloes.com.br/lote/detalhe/271307", "147")</f>
      </c>
      <c r="B26" s="4" t="s">
        <f>=HYPERLINK("https://www.rossileiloes.com.br/lote/detalhe/271307", " ESTUFAS PORTÁTEIS")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=HYPERLINK("https://www.rossileiloes.com.br/lote/detalhe/271321", "152")</f>
      </c>
      <c r="B27" s="4" t="s">
        <f>=HYPERLINK("https://www.rossileiloes.com.br/lote/detalhe/271321", " APROX. 32 RACKS DE INFORMÁTICA (SEM ITENS)")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=HYPERLINK("https://www.rossileiloes.com.br/lote/detalhe/271573", "153")</f>
      </c>
      <c r="B28" s="4" t="s">
        <f>=HYPERLINK("https://www.rossileiloes.com.br/lote/detalhe/271573", " ELETRODOS DE GRAFITE DIVERSOS")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=HYPERLINK("https://www.rossileiloes.com.br/lote/detalhe/271289", "154")</f>
      </c>
      <c r="B29" s="4" t="s">
        <f>=HYPERLINK("https://www.rossileiloes.com.br/lote/detalhe/271289", " 3 LUMINÁRIAS DE EMERGÊNCIA, 20 LUMINÁRIAS P/ LÂMPADA FLUORESCENTE")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=HYPERLINK("https://www.rossileiloes.com.br/lote/detalhe/271312", "183")</f>
      </c>
      <c r="B30" s="4" t="s">
        <f>=HYPERLINK("https://www.rossileiloes.com.br/lote/detalhe/271312", " APROX. 45 CADEIRAS GIRATÓRIAS S/ BRAÇO; APROX. 23 CADEIRAS GIRATÓRIAS C/ BRAÇO")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750,00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=HYPERLINK("https://www.rossileiloes.com.br/lote/detalhe/271302", "184")</f>
      </c>
      <c r="B31" s="4" t="s">
        <f>=HYPERLINK("https://www.rossileiloes.com.br/lote/detalhe/271302", " APROX. 9 CADEIRAS FIXAS C/ BRAÇO; APROX. 45 CADEIRAS FIXAS S/ BRAÇO; APROX. 35 CADEIRAS TIPO UNIVERSITÁRIA")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=HYPERLINK("https://www.rossileiloes.com.br/lote/detalhe/271304", "204")</f>
      </c>
      <c r="B32" s="4" t="s">
        <f>=HYPERLINK("https://www.rossileiloes.com.br/lote/detalhe/271304", " 1 TERMOHIGRÔMETRO, 5 TERMÔMETROS DIGITAL, 13 CONTROLES DIGITAL, 2 FONTES DE INSTRUMENTAÇÃO")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=HYPERLINK("https://www.rossileiloes.com.br/lote/detalhe/271291", "207")</f>
      </c>
      <c r="B33" s="4" t="s">
        <f>=HYPERLINK("https://www.rossileiloes.com.br/lote/detalhe/271291", " 6 GABARITOS DE SOLDA HI-LOW, 1 CALIBRE SOLDA, 1 PAQUÍMETRO, 1 NÍVEL DIGITAL, 2 NÍVEIS ANALÓGICOS, 7 TRENAS, 1 ENCADERNADORA, 1 TERMÔMETRO DIGITAL C/ SONDA, 1 RELÓGIO COMPARADOR, 1 CALIBRADOR DE FOLGA, 1 PENTE DE ROSCA")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=HYPERLINK("https://www.rossileiloes.com.br/lote/detalhe/271293", "219")</f>
      </c>
      <c r="B34" s="4" t="s">
        <f>=HYPERLINK("https://www.rossileiloes.com.br/lote/detalhe/271293", " 1 ARMÁRIO-ESTUFA (ADAPTADO) E 1 ESTUFA DE MANUTENÇÃO")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=HYPERLINK("https://www.rossileiloes.com.br/lote/detalhe/271324", "991")</f>
      </c>
      <c r="B35" s="4" t="s">
        <f>=HYPERLINK("https://www.rossileiloes.com.br/lote/detalhe/271324", "Lote com aproximadamente 69 Rádios, 46 Fontes, 41 Baterias, 1 Base, 14 Celulares C332 (Ref. 991)")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=HYPERLINK("https://www.rossileiloes.com.br/lote/detalhe/271325", "992")</f>
      </c>
      <c r="B36" s="4" t="s">
        <f>=HYPERLINK("https://www.rossileiloes.com.br/lote/detalhe/271325", "Lote com 2 Armários Guarda Roupa, 2 Estantes de Aço, 1 Prateleira Almoxarifado Pesada Montada de 8pçs (4 pés,4 bandejas). (Ref. 992)")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=HYPERLINK("https://www.rossileiloes.com.br/lote/detalhe/271326", "994")</f>
      </c>
      <c r="B37" s="4" t="s">
        <f>=HYPERLINK("https://www.rossileiloes.com.br/lote/detalhe/271326", "Lote com aprox. 97 itens: Instrumentos (Audiômetro / Bomba Dosadora / Mala Wallace) e Materiais de Escritório Diversos (Ref. 994)")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=HYPERLINK("https://www.rossileiloes.com.br/lote/detalhe/271327", "998")</f>
      </c>
      <c r="B38" s="4" t="s">
        <f>=HYPERLINK("https://www.rossileiloes.com.br/lote/detalhe/271327", " Lote com 11PÇ Plastificadoras 2 PÇ Maquina SMARTNET, 1PÇ Guilhotina, 3 Perfurador Folhas (Ref. 998)")</f>
      </c>
      <c r="C38" s="4" t="inlineStr">
        <is>
          <t>Vendido</t>
        </is>
      </c>
      <c r="D38" s="4" t="inlineStr">
        <is>
          <t>1</t>
        </is>
      </c>
      <c r="E38" s="5" t="inlineStr">
        <is>
          <t>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=HYPERLINK("https://www.rossileiloes.com.br/lote/detalhe/271574", "1008")</f>
      </c>
      <c r="B39" s="4" t="s">
        <f>=HYPERLINK("https://www.rossileiloes.com.br/lote/detalhe/271574", " Lote com 6 Pç Nível de Precisão diversos modelos (Ref. 1008)")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=HYPERLINK("https://www.rossileiloes.com.br/lote/detalhe/271328", "1009")</f>
      </c>
      <c r="B40" s="4" t="s">
        <f>=HYPERLINK("https://www.rossileiloes.com.br/lote/detalhe/271328", " Lote com 12 Instrumentos elétrica  (Agenda, Calibradores CAPPO 10 PLUS e outros )(Ref. 1009)")</f>
      </c>
      <c r="C40" s="4" t="inlineStr">
        <is>
          <t>Vendido</t>
        </is>
      </c>
      <c r="D40" s="4" t="inlineStr">
        <is>
          <t>11</t>
        </is>
      </c>
      <c r="E40" s="5" t="inlineStr">
        <is>
          <t>800,00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=HYPERLINK("https://www.rossileiloes.com.br/lote/detalhe/271329", "1010")</f>
      </c>
      <c r="B41" s="4" t="s">
        <f>=HYPERLINK("https://www.rossileiloes.com.br/lote/detalhe/271329", " Lote com aproximadamente 16 itens Dinamômetros (c/avarias), Manômetros de Teste Hidrostatico (Ref. 1010)")</f>
      </c>
      <c r="C41" s="4" t="inlineStr">
        <is>
          <t>Vendido</t>
        </is>
      </c>
      <c r="D41" s="4" t="inlineStr">
        <is>
          <t>1</t>
        </is>
      </c>
      <c r="E41" s="5" t="inlineStr">
        <is>
          <t>300,00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=HYPERLINK("https://www.rossileiloes.com.br/lote/detalhe/271572", "1017")</f>
      </c>
      <c r="B42" s="4" t="s">
        <f>=HYPERLINK("https://www.rossileiloes.com.br/lote/detalhe/271572", "Lote com 10 Cilindros hidraulicos, 14 Bombas Hidraulicas, 1 Braço Hidraulico, 3 Suportes Olhal(Ref. 1017)")</f>
      </c>
      <c r="C42" s="4" t="inlineStr">
        <is>
          <t>Vendido</t>
        </is>
      </c>
      <c r="D42" s="4" t="inlineStr">
        <is>
          <t>27</t>
        </is>
      </c>
      <c r="E42" s="5" t="inlineStr">
        <is>
          <t>7.200,00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=HYPERLINK("https://www.rossileiloes.com.br/lote/detalhe/271568", "1023")</f>
      </c>
      <c r="B43" s="4" t="s">
        <f>=HYPERLINK("https://www.rossileiloes.com.br/lote/detalhe/271568", " Aprox. 24 Bomba Hidráulicas, 2 Bomba Teste Hidro,  14 Cilindros hidráulicos, 1 Cunha, 2 Máquina Oxicorte (Ref. 1023)")</f>
      </c>
      <c r="C43" s="4" t="inlineStr">
        <is>
          <t>Vendido</t>
        </is>
      </c>
      <c r="D43" s="4" t="inlineStr">
        <is>
          <t>37</t>
        </is>
      </c>
      <c r="E43" s="5" t="inlineStr">
        <is>
          <t>5.900,00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=HYPERLINK("https://www.rossileiloes.com.br/lote/detalhe/271570", "1024")</f>
      </c>
      <c r="B44" s="4" t="s">
        <f>=HYPERLINK("https://www.rossileiloes.com.br/lote/detalhe/271570", " Lote com aprox. 334 Chaves diversas e 100 Ferramentas Civil diversas (Ref. 1024)")</f>
      </c>
      <c r="C44" s="4" t="inlineStr">
        <is>
          <t>Vendido</t>
        </is>
      </c>
      <c r="D44" s="4" t="inlineStr">
        <is>
          <t>8</t>
        </is>
      </c>
      <c r="E44" s="5" t="inlineStr">
        <is>
          <t>1.550,00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=HYPERLINK("https://www.rossileiloes.com.br/lote/detalhe/271578", "1025")</f>
      </c>
      <c r="B45" s="4" t="s">
        <f>=HYPERLINK("https://www.rossileiloes.com.br/lote/detalhe/271578", "Lote com Aproximadamente 4231 Chaves 2 Bocas Fixa Marca Diversas (Gedore, Chrome Vanandium, Tramontina), 4 Chaves 2 Bocas estrela, 1 Chave Troca ponta Montada, 3 Tambores Metal) (Ref. 1025)")</f>
      </c>
      <c r="C45" s="4" t="inlineStr">
        <is>
          <t>Vendido</t>
        </is>
      </c>
      <c r="D45" s="4" t="inlineStr">
        <is>
          <t>53</t>
        </is>
      </c>
      <c r="E45" s="5" t="inlineStr">
        <is>
          <t>8.300,00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=HYPERLINK("https://www.rossileiloes.com.br/lote/detalhe/271734", "1026")</f>
      </c>
      <c r="B46" s="4" t="s">
        <f>=HYPERLINK("https://www.rossileiloes.com.br/lote/detalhe/271734", "Lote com 7Pç Tarrachas Manuais para tubo de Aço, Aprox. 46 Jg. Cossinete, 1 Tesoura de Bancada, 1 Punção Numérico (3Pçs), 1 Vira Macho , 1 Válvula (Ref. 1026)")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=HYPERLINK("https://www.rossileiloes.com.br/lote/detalhe/271735", "1027")</f>
      </c>
      <c r="B47" s="4" t="s">
        <f>=HYPERLINK("https://www.rossileiloes.com.br/lote/detalhe/271735", "Lote com 2 Frisadeira manual, 16 Flangeador Cobre, Aprox. 42 Esquadros, 1 Engate Rápido, 1 Mala lixas (Ref. 1027)")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=HYPERLINK("https://www.rossileiloes.com.br/lote/detalhe/271767", "1028")</f>
      </c>
      <c r="B48" s="4" t="s">
        <f>=HYPERLINK("https://www.rossileiloes.com.br/lote/detalhe/271767", " Lote com 29 Pçs Tarracha Para Rosca PVC, 276jg Cossinete, 1Pç Extrator Rolamento 75mm-100mm, 2 Caixa Bin (Ref. 1028)")</f>
      </c>
      <c r="C48" s="4" t="inlineStr">
        <is>
          <t>Vendido</t>
        </is>
      </c>
      <c r="D48" s="4" t="inlineStr">
        <is>
          <t>3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=HYPERLINK("https://www.rossileiloes.com.br/lote/detalhe/271768", "1029")</f>
      </c>
      <c r="B49" s="4" t="s">
        <f>=HYPERLINK("https://www.rossileiloes.com.br/lote/detalhe/271768", "Dispositivo para usinagem de Aliança de Forno (Ref. 1029)")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950,00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=HYPERLINK("https://www.rossileiloes.com.br/lote/detalhe/272291", "1030")</f>
      </c>
      <c r="B50" s="4" t="s">
        <f>=HYPERLINK("https://www.rossileiloes.com.br/lote/detalhe/272291", "Lote com Aprox.308 Pçs Manilhas Reta (Coforja Wll e outras) (sem Certificado), 3 caixa Bin N° 9 (Ref. 1030)")</f>
      </c>
      <c r="C50" s="4" t="inlineStr">
        <is>
          <t>Vendido</t>
        </is>
      </c>
      <c r="D50" s="4" t="inlineStr">
        <is>
          <t>18</t>
        </is>
      </c>
      <c r="E50" s="5" t="inlineStr">
        <is>
          <t>3.050,00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=HYPERLINK("https://www.rossileiloes.com.br/lote/detalhe/272292", "1031")</f>
      </c>
      <c r="B51" s="4" t="s">
        <f>=HYPERLINK("https://www.rossileiloes.com.br/lote/detalhe/272292", "Lote com 13PÇ Cabos de Aço Strop, aprox. 162 Pçs Manilhas CURVA, aprox. 172pçs, Sapatilhas para Cabo de Aço")</f>
      </c>
      <c r="C51" s="4" t="inlineStr">
        <is>
          <t>Vendido</t>
        </is>
      </c>
      <c r="D51" s="4" t="inlineStr">
        <is>
          <t>15</t>
        </is>
      </c>
      <c r="E51" s="5" t="inlineStr">
        <is>
          <t>2.200,00</t>
        </is>
      </c>
      <c r="F5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2026-06-27T08:11:20.00Z</dcterms:created>
  <dc:creator>Tellks Tecnologia</dc:creator>
  <cp:revision>0</cp:revision>
</cp:coreProperties>
</file>