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TRATORES, IMPLEMENTOS AGRÍCOLAS E PEÇAS AGRÍCOLAS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11/12/2024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=HYPERLINK("https://www.rossileiloes.com.br/lote/detalhe/257651", "001")</f>
      </c>
      <c r="B11" s="4" t="s">
        <f>=HYPERLINK("https://www.rossileiloes.com.br/lote/detalhe/257651", " PLANTADEIRA DE CANA MARCA SOLLUS")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12.000,00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=HYPERLINK("https://www.rossileiloes.com.br/lote/detalhe/257637", "002")</f>
      </c>
      <c r="B12" s="4" t="s">
        <f>=HYPERLINK("https://www.rossileiloes.com.br/lote/detalhe/257637", " TANQUE FERRO CAP. 20.000L")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4.000,00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=HYPERLINK("https://www.rossileiloes.com.br/lote/detalhe/257655", "003")</f>
      </c>
      <c r="B13" s="4" t="s">
        <f>=HYPERLINK("https://www.rossileiloes.com.br/lote/detalhe/257655", " ABANADEIRA DE CAFÉ ANTIGA FUNCIONANDO COM MOTOR ELÉTRICO 7,5 CV")</f>
      </c>
      <c r="C13" s="4" t="inlineStr">
        <is>
          <t>Vendido</t>
        </is>
      </c>
      <c r="D13" s="4" t="inlineStr">
        <is>
          <t>1</t>
        </is>
      </c>
      <c r="E13" s="5" t="inlineStr">
        <is>
          <t>2.000,00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=HYPERLINK("https://www.rossileiloes.com.br/lote/detalhe/257696", "004")</f>
      </c>
      <c r="B14" s="4" t="s">
        <f>=HYPERLINK("https://www.rossileiloes.com.br/lote/detalhe/257696", " ENSILADEIRA CAPIM/CANA/MILHO MARCA MENTA")</f>
      </c>
      <c r="C14" s="4" t="inlineStr">
        <is>
          <t>Vendido</t>
        </is>
      </c>
      <c r="D14" s="4" t="inlineStr">
        <is>
          <t>4</t>
        </is>
      </c>
      <c r="E14" s="5" t="inlineStr">
        <is>
          <t>2.500,00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=HYPERLINK("https://www.rossileiloes.com.br/lote/detalhe/257640", "005")</f>
      </c>
      <c r="B15" s="4" t="s">
        <f>=HYPERLINK("https://www.rossileiloes.com.br/lote/detalhe/257640", "[ VÍDEO ] CALCAREADEIRA DE COXO CAP. 1.000KG")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1.800,00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=HYPERLINK("https://www.rossileiloes.com.br/lote/detalhe/257645", "006")</f>
      </c>
      <c r="B16" s="4" t="s">
        <f>=HYPERLINK("https://www.rossileiloes.com.br/lote/detalhe/257645", " SECADORA DE CAFÉ")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2.200,00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=HYPERLINK("https://www.rossileiloes.com.br/lote/detalhe/257639", "007")</f>
      </c>
      <c r="B17" s="4" t="s">
        <f>=HYPERLINK("https://www.rossileiloes.com.br/lote/detalhe/257639", " CALCAREADEIRA IKEDA CP. 2.000KG")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4.200,00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=HYPERLINK("https://www.rossileiloes.com.br/lote/detalhe/257629", "008")</f>
      </c>
      <c r="B18" s="4" t="s">
        <f>=HYPERLINK("https://www.rossileiloes.com.br/lote/detalhe/257629", " MÁQUINA BATEDEIRA FEIJÃO/AMENDOIN")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3.900,00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=HYPERLINK("https://www.rossileiloes.com.br/lote/detalhe/257653", "009")</f>
      </c>
      <c r="B19" s="4" t="s">
        <f>=HYPERLINK("https://www.rossileiloes.com.br/lote/detalhe/257653", " MÁQUINA COLHEDORA MILHO/SOJA/ARROZ ET4")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2.200,00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=HYPERLINK("https://www.rossileiloes.com.br/lote/detalhe/257638", "010")</f>
      </c>
      <c r="B20" s="4" t="s">
        <f>=HYPERLINK("https://www.rossileiloes.com.br/lote/detalhe/257638", " PODADEIRA CITRUS MARCA IFLÓ (LATERAL)")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3.800,00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=HYPERLINK("https://www.rossileiloes.com.br/lote/detalhe/257634", "011")</f>
      </c>
      <c r="B21" s="4" t="s">
        <f>=HYPERLINK("https://www.rossileiloes.com.br/lote/detalhe/257634", " TANQUE FERRO CAP. 6.000L")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2.200,00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=HYPERLINK("https://www.rossileiloes.com.br/lote/detalhe/257642", "012")</f>
      </c>
      <c r="B22" s="4" t="s">
        <f>=HYPERLINK("https://www.rossileiloes.com.br/lote/detalhe/257642", " 2 SILOS P/ GRÃOS")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2.200,00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=HYPERLINK("https://www.rossileiloes.com.br/lote/detalhe/257648", "013")</f>
      </c>
      <c r="B23" s="4" t="s">
        <f>=HYPERLINK("https://www.rossileiloes.com.br/lote/detalhe/257648", " PODADEIRA CITRUS MARCA IFLÓ (TOPO)")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3.800,00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=HYPERLINK("https://www.rossileiloes.com.br/lote/detalhe/257632", "014")</f>
      </c>
      <c r="B24" s="4" t="s">
        <f>=HYPERLINK("https://www.rossileiloes.com.br/lote/detalhe/257632", " TANQUE ESPARGIDOR P/ PICHE CAP. 4.000L")</f>
      </c>
      <c r="C24" s="4" t="inlineStr">
        <is>
          <t>Vendido</t>
        </is>
      </c>
      <c r="D24" s="4" t="inlineStr">
        <is>
          <t>1</t>
        </is>
      </c>
      <c r="E24" s="5" t="inlineStr">
        <is>
          <t>2.600,00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=HYPERLINK("https://www.rossileiloes.com.br/lote/detalhe/257628", "015")</f>
      </c>
      <c r="B25" s="4" t="s">
        <f>=HYPERLINK("https://www.rossileiloes.com.br/lote/detalhe/257628", " TANQUE FERRO CAP. 8.000L")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4.200,00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=HYPERLINK("https://www.rossileiloes.com.br/lote/detalhe/257649", "016")</f>
      </c>
      <c r="B26" s="4" t="s">
        <f>=HYPERLINK("https://www.rossileiloes.com.br/lote/detalhe/257649", " TANQUE SOBRE RODAS CAP. 3.000L")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4.200,00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=HYPERLINK("https://www.rossileiloes.com.br/lote/detalhe/257641", "017")</f>
      </c>
      <c r="B27" s="4" t="s">
        <f>=HYPERLINK("https://www.rossileiloes.com.br/lote/detalhe/257641", " CARRETEL IRRIGAÇÃO")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5.600,00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=HYPERLINK("https://www.rossileiloes.com.br/lote/detalhe/257636", "018")</f>
      </c>
      <c r="B28" s="4" t="s">
        <f>=HYPERLINK("https://www.rossileiloes.com.br/lote/detalhe/257636", " BAZUCA CAP. 8.000KG PARA GRÃOS")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5.200,00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=HYPERLINK("https://www.rossileiloes.com.br/lote/detalhe/257635", "019")</f>
      </c>
      <c r="B29" s="4" t="s">
        <f>=HYPERLINK("https://www.rossileiloes.com.br/lote/detalhe/257635", " GRADE ROME CONTROLE REMOTO")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4.200,00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=HYPERLINK("https://www.rossileiloes.com.br/lote/detalhe/257688", "020")</f>
      </c>
      <c r="B30" s="4" t="s">
        <f>=HYPERLINK("https://www.rossileiloes.com.br/lote/detalhe/257688", " RECOLHEDORA CAFÉ VICON")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4.200,00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=HYPERLINK("https://www.rossileiloes.com.br/lote/detalhe/257678", "021")</f>
      </c>
      <c r="B31" s="4" t="s">
        <f>=HYPERLINK("https://www.rossileiloes.com.br/lote/detalhe/257678", " PLANTADEIRA JUMIL 8 LINHAS (PLANTIO DIRETO)")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5.600,00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=HYPERLINK("https://www.rossileiloes.com.br/lote/detalhe/257633", "022")</f>
      </c>
      <c r="B32" s="4" t="s">
        <f>=HYPERLINK("https://www.rossileiloes.com.br/lote/detalhe/257633", " ENLEIRADOR DE CAFÉ")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2.300,00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=HYPERLINK("https://www.rossileiloes.com.br/lote/detalhe/257643", "023")</f>
      </c>
      <c r="B33" s="4" t="s">
        <f>=HYPERLINK("https://www.rossileiloes.com.br/lote/detalhe/257643", " TANQUE FIDO 3.000L")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1.600,00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=HYPERLINK("https://www.rossileiloes.com.br/lote/detalhe/257631", "024")</f>
      </c>
      <c r="B34" s="4" t="s">
        <f>=HYPERLINK("https://www.rossileiloes.com.br/lote/detalhe/257631", " RECOLHEDORA CAFÉ")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3.800,00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=HYPERLINK("https://www.rossileiloes.com.br/lote/detalhe/257630", "025")</f>
      </c>
      <c r="B35" s="4" t="s">
        <f>=HYPERLINK("https://www.rossileiloes.com.br/lote/detalhe/257630", " ROÇADEIRA DE ARAMASTO RODA DE FERRO")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2.200,00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=HYPERLINK("https://www.rossileiloes.com.br/lote/detalhe/257646", "026")</f>
      </c>
      <c r="B36" s="4" t="s">
        <f>=HYPERLINK("https://www.rossileiloes.com.br/lote/detalhe/257646", " ENLEIRADOR DE CAFÉ")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2.600,00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=HYPERLINK("https://www.rossileiloes.com.br/lote/detalhe/257652", "027")</f>
      </c>
      <c r="B37" s="4" t="s">
        <f>=HYPERLINK("https://www.rossileiloes.com.br/lote/detalhe/257652", " PLANTADEIRA SEMENTE 5 LINHAS")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2.600,00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=HYPERLINK("https://www.rossileiloes.com.br/lote/detalhe/257647", "028")</f>
      </c>
      <c r="B38" s="4" t="s">
        <f>=HYPERLINK("https://www.rossileiloes.com.br/lote/detalhe/257647", " ROÇADEIRA DUPLO KAMAQ")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4.200,00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=HYPERLINK("https://www.rossileiloes.com.br/lote/detalhe/257644", "029")</f>
      </c>
      <c r="B39" s="4" t="s">
        <f>=HYPERLINK("https://www.rossileiloes.com.br/lote/detalhe/257644", " TANQUE SOBRE RODAS CAP. 4.000L")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2.200,00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=HYPERLINK("https://www.rossileiloes.com.br/lote/detalhe/257650", "030")</f>
      </c>
      <c r="B40" s="4" t="s">
        <f>=HYPERLINK("https://www.rossileiloes.com.br/lote/detalhe/257650", " PLANTADEIRA TATU 7 LINHAS")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5.600,00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=HYPERLINK("https://www.rossileiloes.com.br/lote/detalhe/257675", "031")</f>
      </c>
      <c r="B41" s="4" t="s">
        <f>=HYPERLINK("https://www.rossileiloes.com.br/lote/detalhe/257675", " CONJUNTO LAMINA (POR BAIXO)")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1.600,00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=HYPERLINK("https://www.rossileiloes.com.br/lote/detalhe/257662", "032")</f>
      </c>
      <c r="B42" s="4" t="s">
        <f>=HYPERLINK("https://www.rossileiloes.com.br/lote/detalhe/257662", " PLANTADEIRA HIDRAULICO SEMENTE 2 LINHAS")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950,00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=HYPERLINK("https://www.rossileiloes.com.br/lote/detalhe/257667", "033")</f>
      </c>
      <c r="B43" s="4" t="s">
        <f>=HYPERLINK("https://www.rossileiloes.com.br/lote/detalhe/257667", " ENSILADEIRA NOGUEIRA PECUS 9004")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4.200,00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=HYPERLINK("https://www.rossileiloes.com.br/lote/detalhe/257693", "034")</f>
      </c>
      <c r="B44" s="4" t="s">
        <f>=HYPERLINK("https://www.rossileiloes.com.br/lote/detalhe/257693", " LOTE COM ADUBADEIRAS DE HIDRAULICO DIVERSAS MARCAS CONTENDO5 PEÇAS")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950,00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=HYPERLINK("https://www.rossileiloes.com.br/lote/detalhe/257683", "035")</f>
      </c>
      <c r="B45" s="4" t="s">
        <f>=HYPERLINK("https://www.rossileiloes.com.br/lote/detalhe/257683", " DEBULHADOR MILHO/FEIJÃO JUMIL")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950,00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=HYPERLINK("https://www.rossileiloes.com.br/lote/detalhe/257666", "036")</f>
      </c>
      <c r="B46" s="4" t="s">
        <f>=HYPERLINK("https://www.rossileiloes.com.br/lote/detalhe/257666", " CONCHA DIANTEIRA C/ SUPORTE")</f>
      </c>
      <c r="C46" s="4" t="inlineStr">
        <is>
          <t>Vendido</t>
        </is>
      </c>
      <c r="D46" s="4" t="inlineStr">
        <is>
          <t>1</t>
        </is>
      </c>
      <c r="E46" s="5" t="inlineStr">
        <is>
          <t>950,00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=HYPERLINK("https://www.rossileiloes.com.br/lote/detalhe/257665", "037")</f>
      </c>
      <c r="B47" s="4" t="s">
        <f>=HYPERLINK("https://www.rossileiloes.com.br/lote/detalhe/257665", " PLATAFORMA DE HIDRAULICO")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950,00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=HYPERLINK("https://www.rossileiloes.com.br/lote/detalhe/257656", "038")</f>
      </c>
      <c r="B48" s="4" t="s">
        <f>=HYPERLINK("https://www.rossileiloes.com.br/lote/detalhe/257656", " SOPRADOR/ARRUADOR P/ CAFÉ MARCA IFLÓ")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1.200,00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=HYPERLINK("https://www.rossileiloes.com.br/lote/detalhe/257661", "039")</f>
      </c>
      <c r="B49" s="4" t="s">
        <f>=HYPERLINK("https://www.rossileiloes.com.br/lote/detalhe/257661", " TANQUE FIBRA CAP. 1.500L")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950,00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=HYPERLINK("https://www.rossileiloes.com.br/lote/detalhe/257663", "040")</f>
      </c>
      <c r="B50" s="4" t="s">
        <f>=HYPERLINK("https://www.rossileiloes.com.br/lote/detalhe/257663", " AFOFADOR MANDIOCA MARCA IKEDA")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4.600,00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=HYPERLINK("https://www.rossileiloes.com.br/lote/detalhe/257672", "041")</f>
      </c>
      <c r="B51" s="4" t="s">
        <f>=HYPERLINK("https://www.rossileiloes.com.br/lote/detalhe/257672", " LOTE DE PISTÕES HIDRAULICOS DIVERSOS 11 PEÇAS")</f>
      </c>
      <c r="C51" s="4" t="inlineStr">
        <is>
          <t>Vendido</t>
        </is>
      </c>
      <c r="D51" s="4" t="inlineStr">
        <is>
          <t>1</t>
        </is>
      </c>
      <c r="E51" s="5" t="inlineStr">
        <is>
          <t>950,00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=HYPERLINK("https://www.rossileiloes.com.br/lote/detalhe/257664", "042")</f>
      </c>
      <c r="B52" s="4" t="s">
        <f>=HYPERLINK("https://www.rossileiloes.com.br/lote/detalhe/257664", " TRITURADOR NOGUEIRA E MISTURADOR DE RAÇÃO")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750,00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=HYPERLINK("https://www.rossileiloes.com.br/lote/detalhe/257670", "043")</f>
      </c>
      <c r="B53" s="4" t="s">
        <f>=HYPERLINK("https://www.rossileiloes.com.br/lote/detalhe/257670", " ARADO TATÚ 03 DIVERSAS")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950,00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=HYPERLINK("https://www.rossileiloes.com.br/lote/detalhe/257680", "044")</f>
      </c>
      <c r="B54" s="4" t="s">
        <f>=HYPERLINK("https://www.rossileiloes.com.br/lote/detalhe/257680", " ENSILADEIRA CREMASSO")</f>
      </c>
      <c r="C54" s="4" t="inlineStr">
        <is>
          <t>Vendido</t>
        </is>
      </c>
      <c r="D54" s="4" t="inlineStr">
        <is>
          <t>1</t>
        </is>
      </c>
      <c r="E54" s="5" t="inlineStr">
        <is>
          <t>1.350,00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=HYPERLINK("https://www.rossileiloes.com.br/lote/detalhe/257654", "045")</f>
      </c>
      <c r="B55" s="4" t="s">
        <f>=HYPERLINK("https://www.rossileiloes.com.br/lote/detalhe/257654", " 02 ROÇADEIRAS")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1.850,00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=HYPERLINK("https://www.rossileiloes.com.br/lote/detalhe/257659", "046")</f>
      </c>
      <c r="B56" s="4" t="s">
        <f>=HYPERLINK("https://www.rossileiloes.com.br/lote/detalhe/257659", " CAÇAMBA TANQUE 2.000L DIESEL TANQUE 1.000L")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1.650,00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=HYPERLINK("https://www.rossileiloes.com.br/lote/detalhe/257685", "047")</f>
      </c>
      <c r="B57" s="4" t="s">
        <f>=HYPERLINK("https://www.rossileiloes.com.br/lote/detalhe/257685", " 02 ARADOS REVERSIVEL")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1.200,00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=HYPERLINK("https://www.rossileiloes.com.br/lote/detalhe/257695", "048")</f>
      </c>
      <c r="B58" s="4" t="s">
        <f>=HYPERLINK("https://www.rossileiloes.com.br/lote/detalhe/257695", " 02 PLANTADEIRAS DE CAPIM")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1.850,00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=HYPERLINK("https://www.rossileiloes.com.br/lote/detalhe/257668", "049")</f>
      </c>
      <c r="B59" s="4" t="s">
        <f>=HYPERLINK("https://www.rossileiloes.com.br/lote/detalhe/257668", " PLANTADEIRA DE INVERNO")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1.850,00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=HYPERLINK("https://www.rossileiloes.com.br/lote/detalhe/257673", "050")</f>
      </c>
      <c r="B60" s="4" t="s">
        <f>=HYPERLINK("https://www.rossileiloes.com.br/lote/detalhe/257673", " ARADO 03 AIVECAS MASCHIETO")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1.650,00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=HYPERLINK("https://www.rossileiloes.com.br/lote/detalhe/257660", "051")</f>
      </c>
      <c r="B61" s="4" t="s">
        <f>=HYPERLINK("https://www.rossileiloes.com.br/lote/detalhe/257660", " ROLO FACA")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1.650,00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=HYPERLINK("https://www.rossileiloes.com.br/lote/detalhe/257658", "052")</f>
      </c>
      <c r="B62" s="4" t="s">
        <f>=HYPERLINK("https://www.rossileiloes.com.br/lote/detalhe/257658", " ROÇADEIRA KAMAQ")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1.200,00</t>
        </is>
      </c>
      <c r="F62" s="4" t="inlineStr">
        <is>
          <t>100.00</t>
        </is>
      </c>
    </row>
    <row collapsed="false" customFormat="false" customHeight="false" hidden="false" ht="12.1" outlineLevel="0" r="63">
      <c r="A63" s="5" t="s">
        <f>=HYPERLINK("https://www.rossileiloes.com.br/lote/detalhe/257669", "053")</f>
      </c>
      <c r="B63" s="4" t="s">
        <f>=HYPERLINK("https://www.rossileiloes.com.br/lote/detalhe/257669", " LOTE COM SUCATAS DE SOPRADORES/ARRUADORES P/CAFÉ")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750,00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=HYPERLINK("https://www.rossileiloes.com.br/lote/detalhe/257676", "054")</f>
      </c>
      <c r="B64" s="4" t="s">
        <f>=HYPERLINK("https://www.rossileiloes.com.br/lote/detalhe/257676", " CARRETA 4 RODAS CAP. 6 TON.")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2.200,00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=HYPERLINK("https://www.rossileiloes.com.br/lote/detalhe/257679", "055")</f>
      </c>
      <c r="B65" s="4" t="s">
        <f>=HYPERLINK("https://www.rossileiloes.com.br/lote/detalhe/257679", " ARRUADOR/ENLEIRADOR 02 DISCOS")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1.850,00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=HYPERLINK("https://www.rossileiloes.com.br/lote/detalhe/257677", "056")</f>
      </c>
      <c r="B66" s="4" t="s">
        <f>=HYPERLINK("https://www.rossileiloes.com.br/lote/detalhe/257677", " TANQUE CAP. 5.000L DE FERRO")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1.850,00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=HYPERLINK("https://www.rossileiloes.com.br/lote/detalhe/257691", "057")</f>
      </c>
      <c r="B67" s="4" t="s">
        <f>=HYPERLINK("https://www.rossileiloes.com.br/lote/detalhe/257691", " TRITURADOR/PICADOR CAPIM MENTA MIT 600")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2.200,00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=HYPERLINK("https://www.rossileiloes.com.br/lote/detalhe/257674", "058")</f>
      </c>
      <c r="B68" s="4" t="s">
        <f>=HYPERLINK("https://www.rossileiloes.com.br/lote/detalhe/257674", " ROÇADEIRA DUPLA BOLDIN")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2.950,00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=HYPERLINK("https://www.rossileiloes.com.br/lote/detalhe/257692", "059")</f>
      </c>
      <c r="B69" s="4" t="s">
        <f>=HYPERLINK("https://www.rossileiloes.com.br/lote/detalhe/257692", " CHASSI DE TANQUE")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850,00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=HYPERLINK("https://www.rossileiloes.com.br/lote/detalhe/257671", "060")</f>
      </c>
      <c r="B70" s="4" t="s">
        <f>=HYPERLINK("https://www.rossileiloes.com.br/lote/detalhe/257671", " LOTE PNEUS E RODAS DIVERSOS")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1.200,00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=HYPERLINK("https://www.rossileiloes.com.br/lote/detalhe/257682", "061")</f>
      </c>
      <c r="B71" s="4" t="s">
        <f>=HYPERLINK("https://www.rossileiloes.com.br/lote/detalhe/257682", " SUPORTE DE CONCHA E LAMINA PARA TRATOR JOHNN DEERE NOVO")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750,00</t>
        </is>
      </c>
      <c r="F71" s="4" t="inlineStr">
        <is>
          <t>100.00</t>
        </is>
      </c>
    </row>
    <row collapsed="false" customFormat="false" customHeight="false" hidden="false" ht="12.1" outlineLevel="0" r="72">
      <c r="A72" s="5" t="s">
        <f>=HYPERLINK("https://www.rossileiloes.com.br/lote/detalhe/257657", "062")</f>
      </c>
      <c r="B72" s="4" t="s">
        <f>=HYPERLINK("https://www.rossileiloes.com.br/lote/detalhe/257657", " GARFO/RASTELO ENLEIRADOR")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950,00</t>
        </is>
      </c>
      <c r="F72" s="4" t="inlineStr">
        <is>
          <t>100.00</t>
        </is>
      </c>
    </row>
    <row collapsed="false" customFormat="false" customHeight="false" hidden="false" ht="12.1" outlineLevel="0" r="73">
      <c r="A73" s="5" t="s">
        <f>=HYPERLINK("https://www.rossileiloes.com.br/lote/detalhe/257681", "063")</f>
      </c>
      <c r="B73" s="4" t="s">
        <f>=HYPERLINK("https://www.rossileiloes.com.br/lote/detalhe/257681", " CONJUNTO LAMINACOMPLETO")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3.800,00</t>
        </is>
      </c>
      <c r="F73" s="4" t="inlineStr">
        <is>
          <t>100.00</t>
        </is>
      </c>
    </row>
    <row collapsed="false" customFormat="false" customHeight="false" hidden="false" ht="12.1" outlineLevel="0" r="74">
      <c r="A74" s="5" t="s">
        <f>=HYPERLINK("https://www.rossileiloes.com.br/lote/detalhe/257686", "064")</f>
      </c>
      <c r="B74" s="4" t="s">
        <f>=HYPERLINK("https://www.rossileiloes.com.br/lote/detalhe/257686", " BALANÇA PESAR BOI")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950,00</t>
        </is>
      </c>
      <c r="F74" s="4" t="inlineStr">
        <is>
          <t>100.00</t>
        </is>
      </c>
    </row>
    <row collapsed="false" customFormat="false" customHeight="false" hidden="false" ht="12.1" outlineLevel="0" r="75">
      <c r="A75" s="5" t="s">
        <f>=HYPERLINK("https://www.rossileiloes.com.br/lote/detalhe/257684", "065")</f>
      </c>
      <c r="B75" s="4" t="s">
        <f>=HYPERLINK("https://www.rossileiloes.com.br/lote/detalhe/257684", " LOTE BOMBAS DIVERSOS")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950,00</t>
        </is>
      </c>
      <c r="F75" s="4" t="inlineStr">
        <is>
          <t>100.00</t>
        </is>
      </c>
    </row>
    <row collapsed="false" customFormat="false" customHeight="false" hidden="false" ht="12.1" outlineLevel="0" r="76">
      <c r="A76" s="5" t="s">
        <f>=HYPERLINK("https://www.rossileiloes.com.br/lote/detalhe/257694", "066")</f>
      </c>
      <c r="B76" s="4" t="s">
        <f>=HYPERLINK("https://www.rossileiloes.com.br/lote/detalhe/257694", " LOTE DE REDUTORES DIVERSOS (AGRICOLAS E INDUSTRIAIS)")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1.650,00</t>
        </is>
      </c>
      <c r="F76" s="4" t="inlineStr">
        <is>
          <t>100.00</t>
        </is>
      </c>
    </row>
    <row collapsed="false" customFormat="false" customHeight="false" hidden="false" ht="12.1" outlineLevel="0" r="77">
      <c r="A77" s="5" t="s">
        <f>=HYPERLINK("https://www.rossileiloes.com.br/lote/detalhe/257690", "067")</f>
      </c>
      <c r="B77" s="4" t="s">
        <f>=HYPERLINK("https://www.rossileiloes.com.br/lote/detalhe/257690", " PARTES PEÇAS RETROESCAVADEIRA (SUCATA)")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3.200,00</t>
        </is>
      </c>
      <c r="F77" s="4" t="inlineStr">
        <is>
          <t>100.00</t>
        </is>
      </c>
    </row>
    <row collapsed="false" customFormat="false" customHeight="false" hidden="false" ht="12.1" outlineLevel="0" r="78">
      <c r="A78" s="5" t="s">
        <f>=HYPERLINK("https://www.rossileiloes.com.br/lote/detalhe/257689", "068")</f>
      </c>
      <c r="B78" s="4" t="s">
        <f>=HYPERLINK("https://www.rossileiloes.com.br/lote/detalhe/257689", " VAGONETAS PARA TRANSPORTE DE CAFÉ")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850,00</t>
        </is>
      </c>
      <c r="F78" s="4" t="inlineStr">
        <is>
          <t>100.00</t>
        </is>
      </c>
    </row>
    <row collapsed="false" customFormat="false" customHeight="false" hidden="false" ht="12.1" outlineLevel="0" r="79">
      <c r="A79" s="5" t="s">
        <f>=HYPERLINK("https://www.rossileiloes.com.br/lote/detalhe/257687", "069")</f>
      </c>
      <c r="B79" s="4" t="s">
        <f>=HYPERLINK("https://www.rossileiloes.com.br/lote/detalhe/257687", " PICADOR CAPIM/ MISTURADOR RAÇÃO/ MOINHO")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950,00</t>
        </is>
      </c>
      <c r="F79" s="4" t="inlineStr">
        <is>
          <t>100.00</t>
        </is>
      </c>
    </row>
    <row collapsed="false" customFormat="false" customHeight="false" hidden="false" ht="12.1" outlineLevel="0" r="80">
      <c r="A80" s="5" t="s">
        <f>=HYPERLINK("https://www.rossileiloes.com.br/lote/detalhe/257721", "070")</f>
      </c>
      <c r="B80" s="4" t="s">
        <f>=HYPERLINK("https://www.rossileiloes.com.br/lote/detalhe/257721", "ARADO IKEDA 4 HASTES")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4.100,00</t>
        </is>
      </c>
      <c r="F80" s="4" t="inlineStr">
        <is>
          <t>100.00</t>
        </is>
      </c>
    </row>
    <row collapsed="false" customFormat="false" customHeight="false" hidden="false" ht="12.1" outlineLevel="0" r="81">
      <c r="A81" s="5" t="s">
        <f>=HYPERLINK("https://www.rossileiloes.com.br/lote/detalhe/257723", "071")</f>
      </c>
      <c r="B81" s="4" t="s">
        <f>=HYPERLINK("https://www.rossileiloes.com.br/lote/detalhe/257723", "[ VÍDEO ] FORA DE ESTRADA - CAMINHÃO PIPA - VW/13.180 ANO 1985 - TANQUE GASCON 8.000 LITROS COM BOMBA ")</f>
      </c>
      <c r="C81" s="4" t="inlineStr">
        <is>
          <t>Vendido</t>
        </is>
      </c>
      <c r="D81" s="4" t="inlineStr">
        <is>
          <t>1</t>
        </is>
      </c>
      <c r="E81" s="5" t="inlineStr">
        <is>
          <t>22.000,00</t>
        </is>
      </c>
      <c r="F81" s="4" t="inlineStr">
        <is>
          <t>500.00</t>
        </is>
      </c>
    </row>
    <row collapsed="false" customFormat="false" customHeight="false" hidden="false" ht="12.1" outlineLevel="0" r="82">
      <c r="A82" s="5" t="s">
        <f>=HYPERLINK("https://www.rossileiloes.com.br/lote/detalhe/259412", "072")</f>
      </c>
      <c r="B82" s="4" t="s">
        <f>=HYPERLINK("https://www.rossileiloes.com.br/lote/detalhe/259412", "[ VÍDEO ] (SUCATA) FORD/F 600 - SEM DIRETO A DOCUMENTAÇÃO")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12.650,00</t>
        </is>
      </c>
      <c r="F82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2026-06-27T11:19:15.00Z</dcterms:created>
  <dc:creator>Tellks Tecnologia</dc:creator>
  <cp:revision>0</cp:revision>
</cp:coreProperties>
</file>