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03/09/2024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=HYPERLINK("https://www.rossileiloes.com.br/lote/detalhe/245241", "004")</f>
      </c>
      <c r="B11" s="4" t="s">
        <f>=HYPERLINK("https://www.rossileiloes.com.br/lote/detalhe/245241", " DUMPER BASCULANTE MOTORIZADO  MARCA TOBATA TRAÇÃO 4x4")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=HYPERLINK("https://www.rossileiloes.com.br/lote/detalhe/245243", "005")</f>
      </c>
      <c r="B12" s="4" t="s">
        <f>=HYPERLINK("https://www.rossileiloes.com.br/lote/detalhe/245243", " GIRO ZERO")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3.200,00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=HYPERLINK("https://www.rossileiloes.com.br/lote/detalhe/245248", "006")</f>
      </c>
      <c r="B13" s="4" t="s">
        <f>=HYPERLINK("https://www.rossileiloes.com.br/lote/detalhe/245248", " GIRO ZERO")</f>
      </c>
      <c r="C13" s="4" t="inlineStr">
        <is>
          <t>Vendido</t>
        </is>
      </c>
      <c r="D13" s="4" t="inlineStr">
        <is>
          <t>1</t>
        </is>
      </c>
      <c r="E13" s="5" t="inlineStr">
        <is>
          <t>3.200,00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=HYPERLINK("https://www.rossileiloes.com.br/lote/detalhe/245242", "008")</f>
      </c>
      <c r="B14" s="4" t="s">
        <f>=HYPERLINK("https://www.rossileiloes.com.br/lote/detalhe/245242", " CABINE DE CAMINHAO VW ANO 2008")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7.500,00</t>
        </is>
      </c>
      <c r="F14" s="4" t="inlineStr">
        <is>
          <t>400.00</t>
        </is>
      </c>
    </row>
    <row collapsed="false" customFormat="false" customHeight="false" hidden="false" ht="12.1" outlineLevel="0" r="15">
      <c r="A15" s="5" t="s">
        <f>=HYPERLINK("https://www.rossileiloes.com.br/lote/detalhe/245244", "010")</f>
      </c>
      <c r="B15" s="4" t="s">
        <f>=HYPERLINK("https://www.rossileiloes.com.br/lote/detalhe/245244", " REBOQUE - ESTRUTURA DE PAINEL DE MENSAGEM VARIAVEL - ano 2010")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7.500,00</t>
        </is>
      </c>
      <c r="F15" s="4" t="inlineStr">
        <is>
          <t>400.00</t>
        </is>
      </c>
    </row>
    <row collapsed="false" customFormat="false" customHeight="false" hidden="false" ht="12.1" outlineLevel="0" r="16">
      <c r="A16" s="5" t="s">
        <f>=HYPERLINK("https://www.rossileiloes.com.br/lote/detalhe/245249", "011")</f>
      </c>
      <c r="B16" s="4" t="s">
        <f>=HYPERLINK("https://www.rossileiloes.com.br/lote/detalhe/245249", " REBOQUE - ESTRUTURA DE PAINEL DE MENSAGEM VARIAVEL - Ano 2010")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7.500,00</t>
        </is>
      </c>
      <c r="F16" s="4" t="inlineStr">
        <is>
          <t>400.00</t>
        </is>
      </c>
    </row>
    <row collapsed="false" customFormat="false" customHeight="false" hidden="false" ht="12.1" outlineLevel="0" r="17">
      <c r="A17" s="5" t="s">
        <f>=HYPERLINK("https://www.rossileiloes.com.br/lote/detalhe/245254", "012")</f>
      </c>
      <c r="B17" s="4" t="s">
        <f>=HYPERLINK("https://www.rossileiloes.com.br/lote/detalhe/245254", " CARRETINHA AGRICOLA")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=HYPERLINK("https://www.rossileiloes.com.br/lote/detalhe/245253", "013")</f>
      </c>
      <c r="B18" s="4" t="s">
        <f>=HYPERLINK("https://www.rossileiloes.com.br/lote/detalhe/245253", " BOMBA DE ÁGUA")</f>
      </c>
      <c r="C18" s="4" t="inlineStr">
        <is>
          <t>Vendido</t>
        </is>
      </c>
      <c r="D18" s="4" t="inlineStr">
        <is>
          <t>1</t>
        </is>
      </c>
      <c r="E18" s="5" t="inlineStr">
        <is>
          <t>7.500,00</t>
        </is>
      </c>
      <c r="F18" s="4" t="inlineStr">
        <is>
          <t>400.00</t>
        </is>
      </c>
    </row>
    <row collapsed="false" customFormat="false" customHeight="false" hidden="false" ht="12.1" outlineLevel="0" r="19">
      <c r="A19" s="5" t="s">
        <f>=HYPERLINK("https://www.rossileiloes.com.br/lote/detalhe/245245", "014")</f>
      </c>
      <c r="B19" s="4" t="s">
        <f>=HYPERLINK("https://www.rossileiloes.com.br/lote/detalhe/245245", " ROCADEIRA - ARRASTRO - DUPLA")</f>
      </c>
      <c r="C19" s="4" t="inlineStr">
        <is>
          <t>Vendido</t>
        </is>
      </c>
      <c r="D19" s="4" t="inlineStr">
        <is>
          <t>2</t>
        </is>
      </c>
      <c r="E19" s="5" t="inlineStr">
        <is>
          <t>6.000,00</t>
        </is>
      </c>
      <c r="F19" s="4" t="inlineStr">
        <is>
          <t>400.00</t>
        </is>
      </c>
    </row>
    <row collapsed="false" customFormat="false" customHeight="false" hidden="false" ht="12.1" outlineLevel="0" r="20">
      <c r="A20" s="5" t="s">
        <f>=HYPERLINK("https://www.rossileiloes.com.br/lote/detalhe/245246", "015")</f>
      </c>
      <c r="B20" s="4" t="s">
        <f>=HYPERLINK("https://www.rossileiloes.com.br/lote/detalhe/245246", " ROCADEIRA - ARRASTRO")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=HYPERLINK("https://www.rossileiloes.com.br/lote/detalhe/245251", "016")</f>
      </c>
      <c r="B21" s="4" t="s">
        <f>=HYPERLINK("https://www.rossileiloes.com.br/lote/detalhe/245251", " ROLO DE ARRASTO - pe de carneiro - DUPLO - MAREOTTI")</f>
      </c>
      <c r="C21" s="4" t="inlineStr">
        <is>
          <t>Vendido</t>
        </is>
      </c>
      <c r="D21" s="4" t="inlineStr">
        <is>
          <t>7</t>
        </is>
      </c>
      <c r="E21" s="5" t="inlineStr">
        <is>
          <t>4.000,00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=HYPERLINK("https://www.rossileiloes.com.br/lote/detalhe/245247", "017")</f>
      </c>
      <c r="B22" s="4" t="s">
        <f>=HYPERLINK("https://www.rossileiloes.com.br/lote/detalhe/245247", " ROLO DE ARRASTO - PE De CARNEIRO -")</f>
      </c>
      <c r="C22" s="4" t="inlineStr">
        <is>
          <t>Vendido</t>
        </is>
      </c>
      <c r="D22" s="4" t="inlineStr">
        <is>
          <t>1</t>
        </is>
      </c>
      <c r="E22" s="5" t="inlineStr">
        <is>
          <t>1.500,00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=HYPERLINK("https://www.rossileiloes.com.br/lote/detalhe/245256", "018")</f>
      </c>
      <c r="B23" s="4" t="s">
        <f>=HYPERLINK("https://www.rossileiloes.com.br/lote/detalhe/245256", " ROLO DE ARRASTO - LISO - SIMPLES")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=HYPERLINK("https://www.rossileiloes.com.br/lote/detalhe/245250", "019")</f>
      </c>
      <c r="B24" s="4" t="s">
        <f>=HYPERLINK("https://www.rossileiloes.com.br/lote/detalhe/245250", " MOTONIVELADORA XCMG ANO 2012")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=HYPERLINK("https://www.rossileiloes.com.br/lote/detalhe/245258", "021")</f>
      </c>
      <c r="B25" s="4" t="s">
        <f>=HYPERLINK("https://www.rossileiloes.com.br/lote/detalhe/245258", "[ VÍDEOS ] MOTONIVELADORA DRESSER MOD. 205C")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=HYPERLINK("https://www.rossileiloes.com.br/lote/detalhe/245252", "029")</f>
      </c>
      <c r="B26" s="4" t="s">
        <f>=HYPERLINK("https://www.rossileiloes.com.br/lote/detalhe/245252", "[ VÍDEOS ] GUINDASTE BUCYRUS ERIE 12 TON.")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=HYPERLINK("https://www.rossileiloes.com.br/lote/detalhe/245255", "031")</f>
      </c>
      <c r="B27" s="4" t="s">
        <f>=HYPERLINK("https://www.rossileiloes.com.br/lote/detalhe/245255", " TANQUE COMBOIO LDA")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=HYPERLINK("https://www.rossileiloes.com.br/lote/detalhe/245257", "033")</f>
      </c>
      <c r="B28" s="4" t="s">
        <f>=HYPERLINK("https://www.rossileiloes.com.br/lote/detalhe/245257", " MOTOR SCÂNIA")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10.000,00</t>
        </is>
      </c>
      <c r="F28" s="4" t="inlineStr">
        <is>
          <t>400.00</t>
        </is>
      </c>
    </row>
    <row collapsed="false" customFormat="false" customHeight="false" hidden="false" ht="12.1" outlineLevel="0" r="29">
      <c r="A29" s="5" t="s">
        <f>=HYPERLINK("https://www.rossileiloes.com.br/lote/detalhe/245260", "034")</f>
      </c>
      <c r="B29" s="4" t="s">
        <f>=HYPERLINK("https://www.rossileiloes.com.br/lote/detalhe/245260", " CARRETINHA CONVIVÊNCIA COM BANHEIRO - ARTESANAL")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=HYPERLINK("https://www.rossileiloes.com.br/lote/detalhe/245261", "035")</f>
      </c>
      <c r="B30" s="4" t="s">
        <f>=HYPERLINK("https://www.rossileiloes.com.br/lote/detalhe/245261", " VIBROACABADORA DE ASFALTO CIBER MOD. CIBER 12 ANO 1989")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75.000,00</t>
        </is>
      </c>
      <c r="F30" s="4" t="inlineStr">
        <is>
          <t>750.00</t>
        </is>
      </c>
    </row>
    <row collapsed="false" customFormat="false" customHeight="false" hidden="false" ht="12.1" outlineLevel="0" r="31">
      <c r="A31" s="5" t="s">
        <f>=HYPERLINK("https://www.rossileiloes.com.br/lote/detalhe/245264", "036")</f>
      </c>
      <c r="B31" s="4" t="s">
        <f>=HYPERLINK("https://www.rossileiloes.com.br/lote/detalhe/245264", " TORNO MECÂNICO IRAN")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3.000,00</t>
        </is>
      </c>
      <c r="F31" s="4" t="inlineStr">
        <is>
          <t>300.00</t>
        </is>
      </c>
    </row>
    <row collapsed="false" customFormat="false" customHeight="false" hidden="false" ht="12.1" outlineLevel="0" r="32">
      <c r="A32" s="5" t="s">
        <f>=HYPERLINK("https://www.rossileiloes.com.br/lote/detalhe/245262", "037")</f>
      </c>
      <c r="B32" s="4" t="s">
        <f>=HYPERLINK("https://www.rossileiloes.com.br/lote/detalhe/245262", " CARRETÃO TRIVELLATTO")</f>
      </c>
      <c r="C32" s="4" t="inlineStr">
        <is>
          <t>Vendido</t>
        </is>
      </c>
      <c r="D32" s="4" t="inlineStr">
        <is>
          <t>1</t>
        </is>
      </c>
      <c r="E32" s="5" t="inlineStr">
        <is>
          <t>9.000,00</t>
        </is>
      </c>
      <c r="F32" s="4" t="inlineStr">
        <is>
          <t>400.00</t>
        </is>
      </c>
    </row>
    <row collapsed="false" customFormat="false" customHeight="false" hidden="false" ht="12.1" outlineLevel="0" r="33">
      <c r="A33" s="5" t="s">
        <f>=HYPERLINK("https://www.rossileiloes.com.br/lote/detalhe/245265", "038")</f>
      </c>
      <c r="B33" s="4" t="s">
        <f>=HYPERLINK("https://www.rossileiloes.com.br/lote/detalhe/245265", " 03 UNIDADES PNEU DE MAQUINA USADO")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750,00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=HYPERLINK("https://www.rossileiloes.com.br/lote/detalhe/245270", "040")</f>
      </c>
      <c r="B34" s="4" t="s">
        <f>=HYPERLINK("https://www.rossileiloes.com.br/lote/detalhe/245270", " 37 UNDADES CONES DE SINALIZAÇÃO - BARRIL E PEQUENOS -")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750,00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=HYPERLINK("https://www.rossileiloes.com.br/lote/detalhe/245266", "041")</f>
      </c>
      <c r="B35" s="4" t="s">
        <f>=HYPERLINK("https://www.rossileiloes.com.br/lote/detalhe/245266", " CARROCEREIA METÁLICA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1.800,00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=HYPERLINK("https://www.rossileiloes.com.br/lote/detalhe/245271", "042")</f>
      </c>
      <c r="B36" s="4" t="s">
        <f>=HYPERLINK("https://www.rossileiloes.com.br/lote/detalhe/245271", " CARROCEREIA METÁLICA - ENVESP")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1.800,00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=HYPERLINK("https://www.rossileiloes.com.br/lote/detalhe/245263", "043")</f>
      </c>
      <c r="B37" s="4" t="s">
        <f>=HYPERLINK("https://www.rossileiloes.com.br/lote/detalhe/245263", " CARROCEREIA METÁLICA - ENVESP")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1.800,00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=HYPERLINK("https://www.rossileiloes.com.br/lote/detalhe/245267", "044")</f>
      </c>
      <c r="B38" s="4" t="s">
        <f>=HYPERLINK("https://www.rossileiloes.com.br/lote/detalhe/245267", " CARROCEREIA METÁLICA - ENVESP")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1.800,00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=HYPERLINK("https://www.rossileiloes.com.br/lote/detalhe/245268", "045")</f>
      </c>
      <c r="B39" s="4" t="s">
        <f>=HYPERLINK("https://www.rossileiloes.com.br/lote/detalhe/245268", " CARROCEREIA METÁLICA - ENVESP")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1.800,00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=HYPERLINK("https://www.rossileiloes.com.br/lote/detalhe/245259", "046")</f>
      </c>
      <c r="B40" s="4" t="s">
        <f>=HYPERLINK("https://www.rossileiloes.com.br/lote/detalhe/245259", " CARRETINHA - TANQUE -")</f>
      </c>
      <c r="C40" s="4" t="inlineStr">
        <is>
          <t>Vendido</t>
        </is>
      </c>
      <c r="D40" s="4" t="inlineStr">
        <is>
          <t>1</t>
        </is>
      </c>
      <c r="E40" s="5" t="inlineStr">
        <is>
          <t>2.500,00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=HYPERLINK("https://www.rossileiloes.com.br/lote/detalhe/245269", "047")</f>
      </c>
      <c r="B41" s="4" t="s">
        <f>=HYPERLINK("https://www.rossileiloes.com.br/lote/detalhe/245269", " 04 UNIDADES ESTRUTURA METÁLICA DE TANQUE")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=HYPERLINK("https://www.rossileiloes.com.br/lote/detalhe/245272", "048")</f>
      </c>
      <c r="B42" s="4" t="s">
        <f>=HYPERLINK("https://www.rossileiloes.com.br/lote/detalhe/245272", "CAMINHÃO PLATAFORMA VW/8.150E DELIVERY ANO 2009/2009 / COR BRANCA /DIESEL  ")</f>
      </c>
      <c r="C42" s="4" t="inlineStr">
        <is>
          <t>Não vendido</t>
        </is>
      </c>
      <c r="D42" s="4" t="inlineStr">
        <is>
          <t>24</t>
        </is>
      </c>
      <c r="E42" s="5" t="inlineStr">
        <is>
          <t>123.000,00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=HYPERLINK("https://www.rossileiloes.com.br/lote/detalhe/245273", "049")</f>
      </c>
      <c r="B43" s="4" t="s">
        <f>=HYPERLINK("https://www.rossileiloes.com.br/lote/detalhe/245273", "[ VÍDEO ] PÁ CARREGADEIRA XCMG MOD. ZL30BR ANO 2017")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180.000,00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=HYPERLINK("https://www.rossileiloes.com.br/lote/detalhe/245274", "050")</f>
      </c>
      <c r="B44" s="4" t="s">
        <f>=HYPERLINK("https://www.rossileiloes.com.br/lote/detalhe/245274", "APROX. 15 MESAS DE ESCRITORIO DESMONTADAS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1.100,00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=HYPERLINK("https://www.rossileiloes.com.br/lote/detalhe/245661", "051")</f>
      </c>
      <c r="B45" s="4" t="s">
        <f>=HYPERLINK("https://www.rossileiloes.com.br/lote/detalhe/245661", "[ VÍDEO ] MÁQUINA DE JATO DE GRANALHA PARA 500 KG GRANALHA - FEBRATEC MOD. WB6")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=HYPERLINK("https://www.rossileiloes.com.br/lote/detalhe/245664", "052")</f>
      </c>
      <c r="B46" s="4" t="s">
        <f>=HYPERLINK("https://www.rossileiloes.com.br/lote/detalhe/245664", " 16 UN. PEÇAS PARA AR CONDICIONADO ( DESMONTADO)")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3.200,00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=HYPERLINK("https://www.rossileiloes.com.br/lote/detalhe/245659", "053")</f>
      </c>
      <c r="B47" s="4" t="s">
        <f>=HYPERLINK("https://www.rossileiloes.com.br/lote/detalhe/245659", " 11 UN. ARMARIO DE ESCRITORIO")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=HYPERLINK("https://www.rossileiloes.com.br/lote/detalhe/245665", "054")</f>
      </c>
      <c r="B48" s="4" t="s">
        <f>=HYPERLINK("https://www.rossileiloes.com.br/lote/detalhe/245665", " 04 UN. BALCÃO DE RECEPÇÃO , 03 PEÇAS DE TOTEM")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=HYPERLINK("https://www.rossileiloes.com.br/lote/detalhe/245657", "055")</f>
      </c>
      <c r="B49" s="4" t="s">
        <f>=HYPERLINK("https://www.rossileiloes.com.br/lote/detalhe/245657", " 11 UN . MESAS DE ESCRITORIO - DIVERSOS")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=HYPERLINK("https://www.rossileiloes.com.br/lote/detalhe/245662", "056")</f>
      </c>
      <c r="B50" s="4" t="s">
        <f>=HYPERLINK("https://www.rossileiloes.com.br/lote/detalhe/245662", " 15 UN. CADEIRAS - DIVERSOS")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=HYPERLINK("https://www.rossileiloes.com.br/lote/detalhe/245658", "057")</f>
      </c>
      <c r="B51" s="4" t="s">
        <f>=HYPERLINK("https://www.rossileiloes.com.br/lote/detalhe/245658", " AQUECEDOR A GÁS")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=HYPERLINK("https://www.rossileiloes.com.br/lote/detalhe/245660", "058")</f>
      </c>
      <c r="B52" s="4" t="s">
        <f>=HYPERLINK("https://www.rossileiloes.com.br/lote/detalhe/245660", " CARRETINHA/AGRICOLA/ARTESANAL")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=HYPERLINK("https://www.rossileiloes.com.br/lote/detalhe/245663", "059")</f>
      </c>
      <c r="B53" s="4" t="s">
        <f>=HYPERLINK("https://www.rossileiloes.com.br/lote/detalhe/245663", " 11 UN. BEBEDOURO - DIVERSOS")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1.800,00</t>
        </is>
      </c>
      <c r="F53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2026-06-27T13:55:57.00Z</dcterms:created>
  <dc:creator>Tellks Tecnologia</dc:creator>
  <cp:revision>0</cp:revision>
</cp:coreProperties>
</file>