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=HYPERLINK("https://www.rossileiloes.com.br/lote/detalhe/231912", "1001")</f>
      </c>
      <c r="B11" s="4" t="s">
        <f>=HYPERLINK("https://www.rossileiloes.com.br/lote/detalhe/231912", "FIAT PALIO FIRE WAY ANO 2016.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16.250,00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=HYPERLINK("https://www.rossileiloes.com.br/lote/detalhe/231922", "1003")</f>
      </c>
      <c r="B12" s="4" t="s">
        <f>=HYPERLINK("https://www.rossileiloes.com.br/lote/detalhe/231922",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=HYPERLINK("https://www.rossileiloes.com.br/lote/detalhe/231898", "1005")</f>
      </c>
      <c r="B13" s="4" t="s">
        <f>=HYPERLINK("https://www.rossileiloes.com.br/lote/detalhe/231898",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=HYPERLINK("https://www.rossileiloes.com.br/lote/detalhe/231899", "1006")</f>
      </c>
      <c r="B14" s="4" t="s">
        <f>=HYPERLINK("https://www.rossileiloes.com.br/lote/detalhe/231899", "VW GOL 1.6 RALLYE ANO 2012/2013 /COR PRETA /FLEX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=HYPERLINK("https://www.rossileiloes.com.br/lote/detalhe/231923", "1007")</f>
      </c>
      <c r="B15" s="4" t="s">
        <f>=HYPERLINK("https://www.rossileiloes.com.br/lote/detalhe/231923", "FORD / F1000 ANO 80/80 - COR VERMELHA - DIESEL  ")</f>
      </c>
      <c r="C15" s="4" t="inlineStr">
        <is>
          <t>Vendido</t>
        </is>
      </c>
      <c r="D15" s="4" t="inlineStr">
        <is>
          <t>1</t>
        </is>
      </c>
      <c r="E15" s="5" t="inlineStr">
        <is>
          <t>21.000,00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=HYPERLINK("https://www.rossileiloes.com.br/lote/detalhe/231911", "1010")</f>
      </c>
      <c r="B16" s="4" t="s">
        <f>=HYPERLINK("https://www.rossileiloes.com.br/lote/detalhe/231911", "TROLLER T4 TDI ANO 2001/2001 - DIESEL - COR VERDE")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=HYPERLINK("https://www.rossileiloes.com.br/lote/detalhe/231910", "1011")</f>
      </c>
      <c r="B17" s="4" t="s">
        <f>=HYPERLINK("https://www.rossileiloes.com.br/lote/detalhe/231910", "[ VÍDEOS ] I / LAND ROVER DEFENDER 110S 2.4 - ANO 2008/2009 - DIESEL - AZUL - FUNCIONANDO")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134.000,00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=HYPERLINK("https://www.rossileiloes.com.br/lote/detalhe/231896", "1016")</f>
      </c>
      <c r="B18" s="4" t="s">
        <f>=HYPERLINK("https://www.rossileiloes.com.br/lote/detalhe/231896", "FORD RURAL WILLYS GASOLINA E GNV. ANO 1966")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=HYPERLINK("https://www.rossileiloes.com.br/lote/detalhe/231902", "2000")</f>
      </c>
      <c r="B19" s="4" t="s">
        <f>=HYPERLINK("https://www.rossileiloes.com.br/lote/detalhe/231902", "BAÚ PARA TRANSPORTE DE CAVALO / ANO 2018 - MARCA FORTELEVE / CAMINHÃO 3/4 - CAPAC. 5 CAVALOS - COM CAMA E RAMPA  ELÉTRICA - 6MTS COMP. /87CM LARGURA DO CHASSI")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=HYPERLINK("https://www.rossileiloes.com.br/lote/detalhe/231903", "2001")</f>
      </c>
      <c r="B20" s="4" t="s">
        <f>=HYPERLINK("https://www.rossileiloes.com.br/lote/detalhe/231903", "CAMINHÃO SCANIA T112 H 4X2 ANO 1986/1986 -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=HYPERLINK("https://www.rossileiloes.com.br/lote/detalhe/231904", "2002")</f>
      </c>
      <c r="B21" s="4" t="s">
        <f>=HYPERLINK("https://www.rossileiloes.com.br/lote/detalhe/231904", "CAMINHÃO MERCEDES BENZ L 1516 ANO 1979/1980 - DIESEL - TANQUE DE FIBRA Aprox. 20.000 LITROS. BOMBA D´ÁGUA INOVA BOMBAS, CANHÃO, CEBOLÃO, MANGUEIRA APROX. 25 MTS.")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=HYPERLINK("https://www.rossileiloes.com.br/lote/detalhe/231905", "2006")</f>
      </c>
      <c r="B22" s="4" t="s">
        <f>=HYPERLINK("https://www.rossileiloes.com.br/lote/detalhe/231905", "SEMI-REBOQUE/FACCHINI CF- ANO 1999/2000 - 3 EIXOS")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=HYPERLINK("https://www.rossileiloes.com.br/lote/detalhe/231919", "2007")</f>
      </c>
      <c r="B23" s="4" t="s">
        <f>=HYPERLINK("https://www.rossileiloes.com.br/lote/detalhe/231919", "GUERRA CHARGER GR /SEMI-REBOQUE  - ANO 1998/1998 - SERÁ VENDIDO COM 4 PNEUS")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=HYPERLINK("https://www.rossileiloes.com.br/lote/detalhe/231895", "2009")</f>
      </c>
      <c r="B24" s="4" t="s">
        <f>=HYPERLINK("https://www.rossileiloes.com.br/lote/detalhe/231895", " CAVALO 6X2 VOLVO FH 380-6X2. ANO 2004")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=HYPERLINK("https://www.rossileiloes.com.br/lote/detalhe/231834", "3000")</f>
      </c>
      <c r="B25" s="4" t="s">
        <f>=HYPERLINK("https://www.rossileiloes.com.br/lote/detalhe/231834", "PÁ CARREGADEIRA KOMATSU  MOD.WA-380 /209 - ano 2009 - SEM TORQUE - COM MOTOR CUMMINS ELETRÔNICO")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=HYPERLINK("https://www.rossileiloes.com.br/lote/detalhe/231875", "3001")</f>
      </c>
      <c r="B26" s="4" t="s">
        <f>=HYPERLINK("https://www.rossileiloes.com.br/lote/detalhe/231875", "[ VÍDEO ] PICADOR FLORESTAL FEZER MÓVEL ANO 2013 - Aprox. 1.000 HORAS - (POUCO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=HYPERLINK("https://www.rossileiloes.com.br/lote/detalhe/231900", "3002")</f>
      </c>
      <c r="B27" s="4" t="s">
        <f>=HYPERLINK("https://www.rossileiloes.com.br/lote/detalhe/231900", "Escavadeira Volvo EC 240B. Ano 2010")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=HYPERLINK("https://www.rossileiloes.com.br/lote/detalhe/231810", "3004")</f>
      </c>
      <c r="B28" s="4" t="s">
        <f>=HYPERLINK("https://www.rossileiloes.com.br/lote/detalhe/231810", "[ VÍDEOS ] ESCAVADEIRA HIDRÁULICA CATERPILLAR MOD. 312 DL ANO 2014. MOTOR MAXION S4T - APROX. 6.000 HRS.")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=HYPERLINK("https://www.rossileiloes.com.br/lote/detalhe/231811", "3005")</f>
      </c>
      <c r="B29" s="4" t="s">
        <f>=HYPERLINK("https://www.rossileiloes.com.br/lote/detalhe/231811", "ESCAVADEIRA CATERPILLAR MOD. 315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=HYPERLINK("https://www.rossileiloes.com.br/lote/detalhe/231821", "3007")</f>
      </c>
      <c r="B30" s="4" t="s">
        <f>=HYPERLINK("https://www.rossileiloes.com.br/lote/detalhe/231821", "[ VÍDEO ] Escavadeira Volvo Ec 220D Ano 2015 Operacional.")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=HYPERLINK("https://www.rossileiloes.com.br/lote/detalhe/231799", "3008")</f>
      </c>
      <c r="B31" s="4" t="s">
        <f>=HYPERLINK("https://www.rossileiloes.com.br/lote/detalhe/231799", " TRATOR DEUTZ DM ANO 1963 -CILINDROS REFRIGERADOS A AR (ORIGINAL)")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=HYPERLINK("https://www.rossileiloes.com.br/lote/detalhe/231841", "3009")</f>
      </c>
      <c r="B32" s="4" t="s">
        <f>=HYPERLINK("https://www.rossileiloes.com.br/lote/detalhe/231841", "EMPILHADEIRA  MARCA HELI MOD. CPC D100 - CAPAC. 10 TON. ANO 2012 -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=HYPERLINK("https://www.rossileiloes.com.br/lote/detalhe/231906", "3010")</f>
      </c>
      <c r="B33" s="4" t="s">
        <f>=HYPERLINK("https://www.rossileiloes.com.br/lote/detalhe/231906", "PÁ CARREGADEIRA SDLG MOD. 936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=HYPERLINK("https://www.rossileiloes.com.br/lote/detalhe/231885", "3011")</f>
      </c>
      <c r="B34" s="4" t="s">
        <f>=HYPERLINK("https://www.rossileiloes.com.br/lote/detalhe/231885", "ESCAVADEIRA CATERPILLAR MOD. 320GC ANO 2021 4 CILINDROS -  1.000 HRS APROX. -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=HYPERLINK("https://www.rossileiloes.com.br/lote/detalhe/231833", "3013")</f>
      </c>
      <c r="B35" s="4" t="s">
        <f>=HYPERLINK("https://www.rossileiloes.com.br/lote/detalhe/231833", "[ VÍDEO ] PÁ CARREGADEIRA KOMATSU  MOD. WA-320   ANO 2007")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10000.00</t>
        </is>
      </c>
    </row>
    <row collapsed="false" customFormat="false" customHeight="false" hidden="false" ht="12.1" outlineLevel="0" r="36">
      <c r="A36" s="5" t="s">
        <f>=HYPERLINK("https://www.rossileiloes.com.br/lote/detalhe/231839", "3015")</f>
      </c>
      <c r="B36" s="4" t="s">
        <f>=HYPERLINK("https://www.rossileiloes.com.br/lote/detalhe/231839", "[ VÍDEO ] PÁ CARREGADEIRA MICHIGAN MOD. 55C ARTICULADA TRANSMISSÃO CLARCK DANA 22.000 - ANO APROX. 1995. BATERIA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=HYPERLINK("https://www.rossileiloes.com.br/lote/detalhe/231838", "3016")</f>
      </c>
      <c r="B37" s="4" t="s">
        <f>=HYPERLINK("https://www.rossileiloes.com.br/lote/detalhe/231838", "[ VÍDEO ] PÁ CARREGADEIRA MICHIGAN MOD. 55C ARTICULADA TRANSMISSÃO 18.000 - ANO APROX. 1995. BATERIA NOVA")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=HYPERLINK("https://www.rossileiloes.com.br/lote/detalhe/231924", "3017")</f>
      </c>
      <c r="B38" s="4" t="s">
        <f>=HYPERLINK("https://www.rossileiloes.com.br/lote/detalhe/231924", "PÁ CARREGADEIRA MICHIGAN MOD. 75III ANO 1977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=HYPERLINK("https://www.rossileiloes.com.br/lote/detalhe/231925", "3018")</f>
      </c>
      <c r="B39" s="4" t="s">
        <f>=HYPERLINK("https://www.rossileiloes.com.br/lote/detalhe/231925", "MOTONIVELADORA KOMATSU MOD. GD555 ANO 2011")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=HYPERLINK("https://www.rossileiloes.com.br/lote/detalhe/231926", "3019")</f>
      </c>
      <c r="B40" s="4" t="s">
        <f>=HYPERLINK("https://www.rossileiloes.com.br/lote/detalhe/231926", "[ VÍDEO ] TRATOR MASSEY FERGUSON MOD. 65X - COM ROÇADEIRA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=HYPERLINK("https://www.rossileiloes.com.br/lote/detalhe/231927", "3020")</f>
      </c>
      <c r="B41" s="4" t="s">
        <f>=HYPERLINK("https://www.rossileiloes.com.br/lote/detalhe/231927", "PÁ CARREGADEIRA FIATALLIS MOD. FR12B - ANO 1996")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=HYPERLINK("https://www.rossileiloes.com.br/lote/detalhe/231881", "3021")</f>
      </c>
      <c r="B42" s="4" t="s">
        <f>=HYPERLINK("https://www.rossileiloes.com.br/lote/detalhe/231881", " PÁ CARREGADEIRA NEW HOLLND MOD. 12B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129.000,00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=HYPERLINK("https://www.rossileiloes.com.br/lote/detalhe/231929", "3022")</f>
      </c>
      <c r="B43" s="4" t="s">
        <f>=HYPERLINK("https://www.rossileiloes.com.br/lote/detalhe/231929", "CONCHA P/ PÁ CARREGADEIRA  930T")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=HYPERLINK("https://www.rossileiloes.com.br/lote/detalhe/231930", "3023")</f>
      </c>
      <c r="B44" s="4" t="s">
        <f>=HYPERLINK("https://www.rossileiloes.com.br/lote/detalhe/231930", "SUCATA - PEÇAS  -  MICHIGAN MOD.55C ANO 96 - SEM MECÂNICA")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=HYPERLINK("https://www.rossileiloes.com.br/lote/detalhe/231891", "4004")</f>
      </c>
      <c r="B45" s="4" t="s">
        <f>=HYPERLINK("https://www.rossileiloes.com.br/lote/detalhe/231891", "Guindaste marca Bantam modelo S628, 18 toneladas, ano 1985, lança 22 mts, motor Cummins, e lança Aux Gibi 4 mts. Parou funcionando. Necessário manutenção.")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=HYPERLINK("https://www.rossileiloes.com.br/lote/detalhe/231894", "4005")</f>
      </c>
      <c r="B46" s="4" t="s">
        <f>=HYPERLINK("https://www.rossileiloes.com.br/lote/detalhe/231894", "GUINDASTE CLARCK MOD. 720 ANO 1986 - 20 TON. - MOTOR MERCEDES BENZ 352")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=HYPERLINK("https://www.rossileiloes.com.br/lote/detalhe/231897", "4006")</f>
      </c>
      <c r="B47" s="4" t="s">
        <f>=HYPERLINK("https://www.rossileiloes.com.br/lote/detalhe/231897", "Munck madal 11500,  2 lanças,  para 5 t pe")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=HYPERLINK("https://www.rossileiloes.com.br/lote/detalhe/231844", "5000")</f>
      </c>
      <c r="B48" s="4" t="s">
        <f>=HYPERLINK("https://www.rossileiloes.com.br/lote/detalhe/231844", "PULVERIZADOR STARA MOD. FÊNIX 3000 -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=HYPERLINK("https://www.rossileiloes.com.br/lote/detalhe/231920", "5001")</f>
      </c>
      <c r="B49" s="4" t="s">
        <f>=HYPERLINK("https://www.rossileiloes.com.br/lote/detalhe/231920", "PULVERIZADOR JACTO MOD. UNIFORTE 2030 CANAVIEIRO  ANO 2021 MODELO 2022 - BARRA 24 METROS / SENSOR DE BARRA BUZAGRO / GPS/PILOTO AUTOMATICO/BITOLA HIDRÁULICA")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10000.00</t>
        </is>
      </c>
    </row>
    <row collapsed="false" customFormat="false" customHeight="false" hidden="false" ht="12.1" outlineLevel="0" r="50">
      <c r="A50" s="5" t="s">
        <f>=HYPERLINK("https://www.rossileiloes.com.br/lote/detalhe/233175", "5002")</f>
      </c>
      <c r="B50" s="4" t="s">
        <f>=HYPERLINK("https://www.rossileiloes.com.br/lote/detalhe/233175", " TRATOR JOHN DEERE MOD. 7500 - ANO 1999 / CONJUNTO DE CONHA,LÂMINA E BAG ( ANO CONJUNTO 2014)")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=HYPERLINK("https://www.rossileiloes.com.br/lote/detalhe/233172", "5003")</f>
      </c>
      <c r="B51" s="4" t="s">
        <f>=HYPERLINK("https://www.rossileiloes.com.br/lote/detalhe/233172", "[ VÍDEO ] PULVERIZADOR -JACTO UNIPORT MOD. 2000 ANO 2003 - 21 MTS DE BARRA")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=HYPERLINK("https://www.rossileiloes.com.br/lote/detalhe/233624", "5004")</f>
      </c>
      <c r="B52" s="4" t="s">
        <f>=HYPERLINK("https://www.rossileiloes.com.br/lote/detalhe/233624", "PULVERIZADOR MONTANA MOD. RANGER 2000 ANO 2004")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=HYPERLINK("https://www.rossileiloes.com.br/lote/detalhe/231822", "5006")</f>
      </c>
      <c r="B53" s="4" t="s">
        <f>=HYPERLINK("https://www.rossileiloes.com.br/lote/detalhe/231822", "SUBSOLADOR CIVEMASA P/ 7 HASTES -POTENCIA REQUERIDA 250CV OU MAIS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=HYPERLINK("https://www.rossileiloes.com.br/lote/detalhe/231815", "5008")</f>
      </c>
      <c r="B54" s="4" t="s">
        <f>=HYPERLINK("https://www.rossileiloes.com.br/lote/detalhe/231815", "ARADO 3 BACIAS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=HYPERLINK("https://www.rossileiloes.com.br/lote/detalhe/231915", "5009")</f>
      </c>
      <c r="B55" s="4" t="s">
        <f>=HYPERLINK("https://www.rossileiloes.com.br/lote/detalhe/231915", "3 JOGOS DE SAPATAS SEMI REBOQUE CANAVIEIRO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=HYPERLINK("https://www.rossileiloes.com.br/lote/detalhe/231840", "5010")</f>
      </c>
      <c r="B56" s="4" t="s">
        <f>=HYPERLINK("https://www.rossileiloes.com.br/lote/detalhe/231840", "[ VÍDEOS ] Plantadeira Jumil 04 linhas.  Pouco uso.  Muito conservada.  Pronta para uso . Revisada.  Entrelinhas regulada para 70 centímetros. Ano 1987")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=HYPERLINK("https://www.rossileiloes.com.br/lote/detalhe/231824", "5011")</f>
      </c>
      <c r="B57" s="4" t="s">
        <f>=HYPERLINK("https://www.rossileiloes.com.br/lote/detalhe/231824", " Adubador de disco 1250H e Sulcador 3 PTS Hidraulico. Marca DMB. Ano 2016")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=HYPERLINK("https://www.rossileiloes.com.br/lote/detalhe/231823", "5012")</f>
      </c>
      <c r="B58" s="4" t="s">
        <f>=HYPERLINK("https://www.rossileiloes.com.br/lote/detalhe/231823", " Super Cultivador e Sulcador São Francisco com motor hidraulico. Marca DMB. Ano 2006")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=HYPERLINK("https://www.rossileiloes.com.br/lote/detalhe/231827", "5013")</f>
      </c>
      <c r="B59" s="4" t="s">
        <f>=HYPERLINK("https://www.rossileiloes.com.br/lote/detalhe/231827", " Cobridor de Cana com rolo Compactador. Marca DMB")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=HYPERLINK("https://www.rossileiloes.com.br/lote/detalhe/231826", "5014")</f>
      </c>
      <c r="B60" s="4" t="s">
        <f>=HYPERLINK("https://www.rossileiloes.com.br/lote/detalhe/231826", " Quebra Lombo com Tanque para aplicação de herbicida. Marca DMB")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=HYPERLINK("https://www.rossileiloes.com.br/lote/detalhe/231831", "5017")</f>
      </c>
      <c r="B61" s="4" t="s">
        <f>=HYPERLINK("https://www.rossileiloes.com.br/lote/detalhe/231831", "[ VÍDEO ] VAGÃO DISTRIBUIDOR DE CALCÁRIO TIPO NEVOEIRO")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=HYPERLINK("https://www.rossileiloes.com.br/lote/detalhe/231835", "5018")</f>
      </c>
      <c r="B62" s="4" t="s">
        <f>=HYPERLINK("https://www.rossileiloes.com.br/lote/detalhe/231835", "SUCATA PLANTADEIRA SLC JOHN DEERE")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=HYPERLINK("https://www.rossileiloes.com.br/lote/detalhe/231836", "5019")</f>
      </c>
      <c r="B63" s="4" t="s">
        <f>=HYPERLINK("https://www.rossileiloes.com.br/lote/detalhe/231836", "SUCATA PLANTADEIRA SLC JOHN DEERE")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=HYPERLINK("https://www.rossileiloes.com.br/lote/detalhe/231837", "5020")</f>
      </c>
      <c r="B64" s="4" t="s">
        <f>=HYPERLINK("https://www.rossileiloes.com.br/lote/detalhe/231837", "SUCATA PEÇAS PLANTADEIRA JUMIL")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=HYPERLINK("https://www.rossileiloes.com.br/lote/detalhe/231791", "5022")</f>
      </c>
      <c r="B65" s="4" t="s">
        <f>=HYPERLINK("https://www.rossileiloes.com.br/lote/detalhe/231791", " Kit caixa de peneira e bandejão. Marca New Holland. Para colheitadeira tc 59. Em bom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=HYPERLINK("https://www.rossileiloes.com.br/lote/detalhe/231793", "5024")</f>
      </c>
      <c r="B66" s="4" t="s">
        <f>=HYPERLINK("https://www.rossileiloes.com.br/lote/detalhe/231793", " Esparramador de palha. Marca Bandeirantes para colheitadeira Massey Ferguson")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=HYPERLINK("https://www.rossileiloes.com.br/lote/detalhe/231814", "5025")</f>
      </c>
      <c r="B67" s="4" t="s">
        <f>=HYPERLINK("https://www.rossileiloes.com.br/lote/detalhe/231814", " GRADE ARADORA")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=HYPERLINK("https://www.rossileiloes.com.br/lote/detalhe/231876", "5027")</f>
      </c>
      <c r="B68" s="4" t="s">
        <f>=HYPERLINK("https://www.rossileiloes.com.br/lote/detalhe/231876", " Plantadeira Tatu ultra Ano 2008 12 linhas de 50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=HYPERLINK("https://www.rossileiloes.com.br/lote/detalhe/231878", "5028")</f>
      </c>
      <c r="B69" s="4" t="s">
        <f>=HYPERLINK("https://www.rossileiloes.com.br/lote/detalhe/231878", " Plantadeira Tatu Modelo PST3 Ano 2004")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=HYPERLINK("https://www.rossileiloes.com.br/lote/detalhe/231877", "5029")</f>
      </c>
      <c r="B70" s="4" t="s">
        <f>=HYPERLINK("https://www.rossileiloes.com.br/lote/detalhe/231877", " Plantadeira Metasa Ano 2003 9 linhas Rodado duplo Somente botinhas")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=HYPERLINK("https://www.rossileiloes.com.br/lote/detalhe/231883", "5030")</f>
      </c>
      <c r="B71" s="4" t="s">
        <f>=HYPERLINK("https://www.rossileiloes.com.br/lote/detalhe/231883", " 02 unidades - Reservatorio 1.000 litros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=HYPERLINK("https://www.rossileiloes.com.br/lote/detalhe/231882", "5032")</f>
      </c>
      <c r="B72" s="4" t="s">
        <f>=HYPERLINK("https://www.rossileiloes.com.br/lote/detalhe/231882", " Calcareadora Tatu 5m³")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=HYPERLINK("https://www.rossileiloes.com.br/lote/detalhe/231884", "5034")</f>
      </c>
      <c r="B73" s="4" t="s">
        <f>=HYPERLINK("https://www.rossileiloes.com.br/lote/detalhe/231884", " Carreta de torta dmb /sem tambores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=HYPERLINK("https://www.rossileiloes.com.br/lote/detalhe/231907", "6000")</f>
      </c>
      <c r="B74" s="4" t="s">
        <f>=HYPERLINK("https://www.rossileiloes.com.br/lote/detalhe/231907", "SILO Aprox. 20 TON. MEDINDO 5 M², RAIO 1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28.000,00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=HYPERLINK("https://www.rossileiloes.com.br/lote/detalhe/231908", "6001")</f>
      </c>
      <c r="B75" s="4" t="s">
        <f>=HYPERLINK("https://www.rossileiloes.com.br/lote/detalhe/231908", "ELEVADOR DE CANECAS MEDINDO 25 M  ALTURA X 0,45X1,00 - CANECAS  0,18 X 0,22")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26.000,00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=HYPERLINK("https://www.rossileiloes.com.br/lote/detalhe/231916", "6002")</f>
      </c>
      <c r="B76" s="4" t="s">
        <f>=HYPERLINK("https://www.rossileiloes.com.br/lote/detalhe/231916", "CARRETA NO CHASSI 1 EIXO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1.800,00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=HYPERLINK("https://www.rossileiloes.com.br/lote/detalhe/231901", "6003")</f>
      </c>
      <c r="B77" s="4" t="s">
        <f>=HYPERLINK("https://www.rossileiloes.com.br/lote/detalhe/231901", "[ VÍDEO ] Mandrilhadora Fuzo 110 54k-96 Herbert Devlieg")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=HYPERLINK("https://www.rossileiloes.com.br/lote/detalhe/231800", "6007")</f>
      </c>
      <c r="B78" s="4" t="s">
        <f>=HYPERLINK("https://www.rossileiloes.com.br/lote/detalhe/231800", "Baú 16 pallets Niju Ano 2010. Reformado pintura nova")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=HYPERLINK("https://www.rossileiloes.com.br/lote/detalhe/231801", "6008")</f>
      </c>
      <c r="B79" s="4" t="s">
        <f>=HYPERLINK("https://www.rossileiloes.com.br/lote/detalhe/231801", "Capó para MB 1620 com para lama esquerdo")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=HYPERLINK("https://www.rossileiloes.com.br/lote/detalhe/231796", "6009")</f>
      </c>
      <c r="B80" s="4" t="s">
        <f>=HYPERLINK("https://www.rossileiloes.com.br/lote/detalhe/231796", " 01 CAPÔ SCANIA 112 -BRANCA")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=HYPERLINK("https://www.rossileiloes.com.br/lote/detalhe/231794", "6010")</f>
      </c>
      <c r="B81" s="4" t="s">
        <f>=HYPERLINK("https://www.rossileiloes.com.br/lote/detalhe/231794", " CARRETINHA (3,5 METROS COMPRIMENTO)s/documento")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=HYPERLINK("https://www.rossileiloes.com.br/lote/detalhe/231797", "6011")</f>
      </c>
      <c r="B82" s="4" t="s">
        <f>=HYPERLINK("https://www.rossileiloes.com.br/lote/detalhe/231797", " QUINTA RODA P/ CAMINHÃO CANAVIEIRO")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=HYPERLINK("https://www.rossileiloes.com.br/lote/detalhe/231798", "6012")</f>
      </c>
      <c r="B83" s="4" t="s">
        <f>=HYPERLINK("https://www.rossileiloes.com.br/lote/detalhe/231798", " LOTE DE VIDROS/COM JANELAS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=HYPERLINK("https://www.rossileiloes.com.br/lote/detalhe/231802", "6014")</f>
      </c>
      <c r="B84" s="4" t="s">
        <f>=HYPERLINK("https://www.rossileiloes.com.br/lote/detalhe/231802", "GRADE ARADORA CIVEMASA CANAVIEIRA 20X34 " X 370MM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=HYPERLINK("https://www.rossileiloes.com.br/lote/detalhe/231795", "6015")</f>
      </c>
      <c r="B85" s="4" t="s">
        <f>=HYPERLINK("https://www.rossileiloes.com.br/lote/detalhe/231795", " CARCAÇA DIFERENCIAL SCANIA 9114 - ANO 2014")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4.700,00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=HYPERLINK("https://www.rossileiloes.com.br/lote/detalhe/231808", "6018")</f>
      </c>
      <c r="B86" s="4" t="s">
        <f>=HYPERLINK("https://www.rossileiloes.com.br/lote/detalhe/231808", " Aprox. 20 Rolamentos industriais (8 un.6322 c3, 5 un. 6319 c3 e outros)")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=HYPERLINK("https://www.rossileiloes.com.br/lote/detalhe/231807", "6019")</f>
      </c>
      <c r="B87" s="4" t="s">
        <f>=HYPERLINK("https://www.rossileiloes.com.br/lote/detalhe/231807", " Aprox. 27 unidades de Bobinas 24V")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=HYPERLINK("https://www.rossileiloes.com.br/lote/detalhe/231809", "6020")</f>
      </c>
      <c r="B88" s="4" t="s">
        <f>=HYPERLINK("https://www.rossileiloes.com.br/lote/detalhe/231809", " Lote com itens diversos - Policorte, ferramentas diversas, balança e outros")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=HYPERLINK("https://www.rossileiloes.com.br/lote/detalhe/231813", "6023")</f>
      </c>
      <c r="B89" s="4" t="s">
        <f>=HYPERLINK("https://www.rossileiloes.com.br/lote/detalhe/231813", "02 EIXOS CLARCK DIRECIONAL COMPLETO COM RODAS / PNEUS (4 RODAS E 4 PNEUS)")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=HYPERLINK("https://www.rossileiloes.com.br/lote/detalhe/231832", "6024")</f>
      </c>
      <c r="B90" s="4" t="s">
        <f>=HYPERLINK("https://www.rossileiloes.com.br/lote/detalhe/231832", "COMPRESSOR PARAFUSO SCHULTZ 4030")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=HYPERLINK("https://www.rossileiloes.com.br/lote/detalhe/231914", "6025")</f>
      </c>
      <c r="B91" s="4" t="s">
        <f>=HYPERLINK("https://www.rossileiloes.com.br/lote/detalhe/231914", " Compressor parafuso Kaeser M38. Diesel. 3 cilindros. Ano Fab 2001")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=HYPERLINK("https://www.rossileiloes.com.br/lote/detalhe/231816", "6026")</f>
      </c>
      <c r="B92" s="4" t="s">
        <f>=HYPERLINK("https://www.rossileiloes.com.br/lote/detalhe/231816", "SILO VICOM")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=HYPERLINK("https://www.rossileiloes.com.br/lote/detalhe/231842", "6027")</f>
      </c>
      <c r="B93" s="4" t="s">
        <f>=HYPERLINK("https://www.rossileiloes.com.br/lote/detalhe/231842", "CONTAINER 6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=HYPERLINK("https://www.rossileiloes.com.br/lote/detalhe/231803", "6028")</f>
      </c>
      <c r="B94" s="4" t="s">
        <f>=HYPERLINK("https://www.rossileiloes.com.br/lote/detalhe/231803", " 02  tanques de caminhão")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=HYPERLINK("https://www.rossileiloes.com.br/lote/detalhe/231804", "6029")</f>
      </c>
      <c r="B95" s="4" t="s">
        <f>=HYPERLINK("https://www.rossileiloes.com.br/lote/detalhe/231804", " Bancada de teste Wabco")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=HYPERLINK("https://www.rossileiloes.com.br/lote/detalhe/231805", "6030")</f>
      </c>
      <c r="B96" s="4" t="s">
        <f>=HYPERLINK("https://www.rossileiloes.com.br/lote/detalhe/231805", " Maquina de rebitar freio")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=HYPERLINK("https://www.rossileiloes.com.br/lote/detalhe/231820", "6033")</f>
      </c>
      <c r="B97" s="4" t="s">
        <f>=HYPERLINK("https://www.rossileiloes.com.br/lote/detalhe/231820", "1 Compressor")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=HYPERLINK("https://www.rossileiloes.com.br/lote/detalhe/231818", "6034")</f>
      </c>
      <c r="B98" s="4" t="s">
        <f>=HYPERLINK("https://www.rossileiloes.com.br/lote/detalhe/231818", " 4 tomadas de força sendo; 2  - Eaton 8 marchas, 1 - Eaton 10 marchas e1 -ZF")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=HYPERLINK("https://www.rossileiloes.com.br/lote/detalhe/231819", "6035")</f>
      </c>
      <c r="B99" s="4" t="s">
        <f>=HYPERLINK("https://www.rossileiloes.com.br/lote/detalhe/231819", " 7 filtros Tecfil  PSL523")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=HYPERLINK("https://www.rossileiloes.com.br/lote/detalhe/231812", "6038")</f>
      </c>
      <c r="B100" s="4" t="s">
        <f>=HYPERLINK("https://www.rossileiloes.com.br/lote/detalhe/231812", "TORQUE CLARCK 28.000 MODELO COM CONVERSOR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29.500,00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=HYPERLINK("https://www.rossileiloes.com.br/lote/detalhe/231825", "6041")</f>
      </c>
      <c r="B101" s="4" t="s">
        <f>=HYPERLINK("https://www.rossileiloes.com.br/lote/detalhe/231825",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=HYPERLINK("https://www.rossileiloes.com.br/lote/detalhe/231828", "6044")</f>
      </c>
      <c r="B102" s="4" t="s">
        <f>=HYPERLINK("https://www.rossileiloes.com.br/lote/detalhe/231828", " DIFERENCIAL VOLVO FH 400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=HYPERLINK("https://www.rossileiloes.com.br/lote/detalhe/231829", "6045")</f>
      </c>
      <c r="B103" s="4" t="s">
        <f>=HYPERLINK("https://www.rossileiloes.com.br/lote/detalhe/231829", "TANQUE DE AÇO CARBONO CAPACIDADE 60.000 LITROS - COM ESCADA MARINHEIRO")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=HYPERLINK("https://www.rossileiloes.com.br/lote/detalhe/231830", "6046")</f>
      </c>
      <c r="B104" s="4" t="s">
        <f>=HYPERLINK("https://www.rossileiloes.com.br/lote/detalhe/231830", " 01 gerador 20KVA")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=HYPERLINK("https://www.rossileiloes.com.br/lote/detalhe/231918", "6048")</f>
      </c>
      <c r="B105" s="4" t="s">
        <f>=HYPERLINK("https://www.rossileiloes.com.br/lote/detalhe/231918", "EIXO COM DIFERENCIAL TRASEIRO PARA MB.")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=HYPERLINK("https://www.rossileiloes.com.br/lote/detalhe/231843", "6057")</f>
      </c>
      <c r="B106" s="4" t="s">
        <f>=HYPERLINK("https://www.rossileiloes.com.br/lote/detalhe/231843", "Redutor De Velocidade Flender 500cv")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=HYPERLINK("https://www.rossileiloes.com.br/lote/detalhe/231873", "6060")</f>
      </c>
      <c r="B107" s="4" t="s">
        <f>=HYPERLINK("https://www.rossileiloes.com.br/lote/detalhe/231873", " Motor de popa Suzuki de 40hp")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=HYPERLINK("https://www.rossileiloes.com.br/lote/detalhe/231871", "6061")</f>
      </c>
      <c r="B108" s="4" t="s">
        <f>=HYPERLINK("https://www.rossileiloes.com.br/lote/detalhe/231871", " Peça de trator valtra valmet, lateral corneta completa com carcaça, eixos, engrenagens, cubos, e sistema de freios")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=HYPERLINK("https://www.rossileiloes.com.br/lote/detalhe/231872", "6062")</f>
      </c>
      <c r="B109" s="4" t="s">
        <f>=HYPERLINK("https://www.rossileiloes.com.br/lote/detalhe/231872", " motor  vw 2.3 preparado para aeronaves ou carros de competição,  tem 2.300 cilindradas e 2 velas por cilindros")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=HYPERLINK("https://www.rossileiloes.com.br/lote/detalhe/231856", "6063")</f>
      </c>
      <c r="B110" s="4" t="s">
        <f>=HYPERLINK("https://www.rossileiloes.com.br/lote/detalhe/231856", " lote de pecas de irrigação,  com conexões de linha, registros e 2 canhões proagro modelo 2.700")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=HYPERLINK("https://www.rossileiloes.com.br/lote/detalhe/231855", "6064")</f>
      </c>
      <c r="B111" s="4" t="s">
        <f>=HYPERLINK("https://www.rossileiloes.com.br/lote/detalhe/231855", " motor  estacionário  marca yanmar modelo B10")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=HYPERLINK("https://www.rossileiloes.com.br/lote/detalhe/231854", "6065")</f>
      </c>
      <c r="B112" s="4" t="s">
        <f>=HYPERLINK("https://www.rossileiloes.com.br/lote/detalhe/231854", " Varredeira mecanica de 6m³ com motor próprio")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250.000,00</t>
        </is>
      </c>
      <c r="F112" s="4" t="inlineStr">
        <is>
          <t>2000.00</t>
        </is>
      </c>
    </row>
    <row collapsed="false" customFormat="false" customHeight="false" hidden="false" ht="12.1" outlineLevel="0" r="113">
      <c r="A113" s="5" t="s">
        <f>=HYPERLINK("https://www.rossileiloes.com.br/lote/detalhe/231874", "6066")</f>
      </c>
      <c r="B113" s="4" t="s">
        <f>=HYPERLINK("https://www.rossileiloes.com.br/lote/detalhe/231874", " Carroceria completa de Chevrolet S10 até ano 99. Com protetor de caçamba , lanternas e lona maritima.")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=HYPERLINK("https://www.rossileiloes.com.br/lote/detalhe/231860", "6067")</f>
      </c>
      <c r="B114" s="4" t="s">
        <f>=HYPERLINK("https://www.rossileiloes.com.br/lote/detalhe/231860", " Bicicleta elétrica , marca Track e Bikes, modelo TKX 900")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=HYPERLINK("https://www.rossileiloes.com.br/lote/detalhe/231859", "6068")</f>
      </c>
      <c r="B115" s="4" t="s">
        <f>=HYPERLINK("https://www.rossileiloes.com.br/lote/detalhe/231859", " Carbureteira automática grande")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=HYPERLINK("https://www.rossileiloes.com.br/lote/detalhe/231846", "6069")</f>
      </c>
      <c r="B116" s="4" t="s">
        <f>=HYPERLINK("https://www.rossileiloes.com.br/lote/detalhe/231846", " 02 pistões hidráulicos de levante da plataforma da colheitadeira Massey Ferguson ou Ideal")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=HYPERLINK("https://www.rossileiloes.com.br/lote/detalhe/231853", "6070")</f>
      </c>
      <c r="B117" s="4" t="s">
        <f>=HYPERLINK("https://www.rossileiloes.com.br/lote/detalhe/231853", " Pára-choque de trator Valtra Valmet")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=HYPERLINK("https://www.rossileiloes.com.br/lote/detalhe/231909", "6071")</f>
      </c>
      <c r="B118" s="4" t="s">
        <f>=HYPERLINK("https://www.rossileiloes.com.br/lote/detalhe/231909", " Par de pneus traseiros da colheitadeira JD 1175, completo com aros, camara e pneus 10.5x18")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=HYPERLINK("https://www.rossileiloes.com.br/lote/detalhe/231849", "6072")</f>
      </c>
      <c r="B119" s="4" t="s">
        <f>=HYPERLINK("https://www.rossileiloes.com.br/lote/detalhe/231849", " Par de rodas militares completo com aro. Serve em caminhões e tratores, com camaras e pneus 15.5x18")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=HYPERLINK("https://www.rossileiloes.com.br/lote/detalhe/231863", "6073")</f>
      </c>
      <c r="B120" s="4" t="s">
        <f>=HYPERLINK("https://www.rossileiloes.com.br/lote/detalhe/231863", " Unidade hidráulica contendo, reservatorio, comando hidráulico, bomba hidráulica e 2 pistões hidráulicos")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=HYPERLINK("https://www.rossileiloes.com.br/lote/detalhe/231862", "6074")</f>
      </c>
      <c r="B121" s="4" t="s">
        <f>=HYPERLINK("https://www.rossileiloes.com.br/lote/detalhe/231862", " Climatizador para cabine de maquinas agricolas ou caminhões")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=HYPERLINK("https://www.rossileiloes.com.br/lote/detalhe/231868", "6075")</f>
      </c>
      <c r="B122" s="4" t="s">
        <f>=HYPERLINK("https://www.rossileiloes.com.br/lote/detalhe/231868", " Bomba modelo caracol de alta vazão. Saida de 6 polegadas")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=HYPERLINK("https://www.rossileiloes.com.br/lote/detalhe/231850", "6076")</f>
      </c>
      <c r="B123" s="4" t="s">
        <f>=HYPERLINK("https://www.rossileiloes.com.br/lote/detalhe/231850", " Lote contendo 02 centros de rodas originais valtra A850, (servível em outros modelos), 01 kit de peso meia lua para Massey Ferguson, 04 pesos originais Valtra 685 e 03 pesos dianteiros do trator Malves")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4.300,00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=HYPERLINK("https://www.rossileiloes.com.br/lote/detalhe/231852", "6077")</f>
      </c>
      <c r="B124" s="4" t="s">
        <f>=HYPERLINK("https://www.rossileiloes.com.br/lote/detalhe/231852", " Concha frontal avulsa basculante no pistao hidráulico")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=HYPERLINK("https://www.rossileiloes.com.br/lote/detalhe/231848", "6079")</f>
      </c>
      <c r="B125" s="4" t="s">
        <f>=HYPERLINK("https://www.rossileiloes.com.br/lote/detalhe/231848", " Pneu 18.4.30")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=HYPERLINK("https://www.rossileiloes.com.br/lote/detalhe/231865", "6080")</f>
      </c>
      <c r="B126" s="4" t="s">
        <f>=HYPERLINK("https://www.rossileiloes.com.br/lote/detalhe/231865", " Reservatorio plástico original do pulverizador Jacto Arbus 2000")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=HYPERLINK("https://www.rossileiloes.com.br/lote/detalhe/231858", "6081")</f>
      </c>
      <c r="B127" s="4" t="s">
        <f>=HYPERLINK("https://www.rossileiloes.com.br/lote/detalhe/231858", " Roda original do Trator Valtra 785, completa com aro, camara e pneu pirelli 18.8.30")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=HYPERLINK("https://www.rossileiloes.com.br/lote/detalhe/231870", "6082")</f>
      </c>
      <c r="B128" s="4" t="s">
        <f>=HYPERLINK("https://www.rossileiloes.com.br/lote/detalhe/231870", "  Arado de 3 aivecas reversível no pistão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=HYPERLINK("https://www.rossileiloes.com.br/lote/detalhe/231869", "6083")</f>
      </c>
      <c r="B129" s="4" t="s">
        <f>=HYPERLINK("https://www.rossileiloes.com.br/lote/detalhe/231869", " Pulverizador Condor de 800 litros com bomba JP75.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=HYPERLINK("https://www.rossileiloes.com.br/lote/detalhe/231857", "6084")</f>
      </c>
      <c r="B130" s="4" t="s">
        <f>=HYPERLINK("https://www.rossileiloes.com.br/lote/detalhe/231857", " Grade frontal de parachoques de tratores")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=HYPERLINK("https://www.rossileiloes.com.br/lote/detalhe/231847", "6085")</f>
      </c>
      <c r="B131" s="4" t="s">
        <f>=HYPERLINK("https://www.rossileiloes.com.br/lote/detalhe/231847", " Motobomba com motor de 40hp")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=HYPERLINK("https://www.rossileiloes.com.br/lote/detalhe/231867", "6086")</f>
      </c>
      <c r="B132" s="4" t="s">
        <f>=HYPERLINK("https://www.rossileiloes.com.br/lote/detalhe/231867", " 02 unidades Suporte de paralama para trofor Ford linha 600, 610 e 630,")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=HYPERLINK("https://www.rossileiloes.com.br/lote/detalhe/231845", "6087")</f>
      </c>
      <c r="B133" s="4" t="s">
        <f>=HYPERLINK("https://www.rossileiloes.com.br/lote/detalhe/231845", " Extensor Volute para adaptar em turbina de pulverizadores natali, k.o ou fmc")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=HYPERLINK("https://www.rossileiloes.com.br/lote/detalhe/231864", "6088")</f>
      </c>
      <c r="B134" s="4" t="s">
        <f>=HYPERLINK("https://www.rossileiloes.com.br/lote/detalhe/231864", " Redutor de engrenagens retirado de uma roçadeira")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=HYPERLINK("https://www.rossileiloes.com.br/lote/detalhe/231861", "6089")</f>
      </c>
      <c r="B135" s="4" t="s">
        <f>=HYPERLINK("https://www.rossileiloes.com.br/lote/detalhe/231861", " Comando hidráulico completo (com o "tijolinho") original Valtra, retirado de trator Valtra 785")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=HYPERLINK("https://www.rossileiloes.com.br/lote/detalhe/231866", "6090")</f>
      </c>
      <c r="B136" s="4" t="s">
        <f>=HYPERLINK("https://www.rossileiloes.com.br/lote/detalhe/231866", " Pneu com roda traseira original retirada de trator Valtra A850 (servível em outrosmodelos), completa com aro presilhas duplas, camara e pneu marca Fate, medida 18.4.30")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=HYPERLINK("https://www.rossileiloes.com.br/lote/detalhe/231851", "6091")</f>
      </c>
      <c r="B137" s="4" t="s">
        <f>=HYPERLINK("https://www.rossileiloes.com.br/lote/detalhe/231851", " Plantadeira SEM USO. PST PLUS FLEX de 7 linhas PANTOGRÁFICA. Modificada com kits de melhorias instalados. Veja especificações")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2000.00</t>
        </is>
      </c>
    </row>
    <row collapsed="false" customFormat="false" customHeight="false" hidden="false" ht="12.1" outlineLevel="0" r="138">
      <c r="A138" s="5" t="s">
        <f>=HYPERLINK("https://www.rossileiloes.com.br/lote/detalhe/231879", "6092")</f>
      </c>
      <c r="B138" s="4" t="s">
        <f>=HYPERLINK("https://www.rossileiloes.com.br/lote/detalhe/231879", "Bomba roda d'água , Rochfer")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=HYPERLINK("https://www.rossileiloes.com.br/lote/detalhe/231880", "6093")</f>
      </c>
      <c r="B139" s="4" t="s">
        <f>=HYPERLINK("https://www.rossileiloes.com.br/lote/detalhe/231880", "Cabine de caminhão Dodge D750")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4.000,00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=HYPERLINK("https://www.rossileiloes.com.br/lote/detalhe/231887", "6112")</f>
      </c>
      <c r="B140" s="4" t="s">
        <f>=HYPERLINK("https://www.rossileiloes.com.br/lote/detalhe/231887", " Aprox. 124 Itens de peças para Rompedor Pneumático Tex 31/41. (Veja o Descritivo)")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=HYPERLINK("https://www.rossileiloes.com.br/lote/detalhe/231886", "6113")</f>
      </c>
      <c r="B141" s="4" t="s">
        <f>=HYPERLINK("https://www.rossileiloes.com.br/lote/detalhe/231886", " Aprox. 50 Peças de Veiculos Fiat, GM e VW. (Veja o Descritivo)")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=HYPERLINK("https://www.rossileiloes.com.br/lote/detalhe/231888", "6114")</f>
      </c>
      <c r="B142" s="4" t="s">
        <f>=HYPERLINK("https://www.rossileiloes.com.br/lote/detalhe/231888", "Motor diesel Rhino 6 Cilindros para Escavadeira New Holland E385")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=HYPERLINK("https://www.rossileiloes.com.br/lote/detalhe/231889", "6115")</f>
      </c>
      <c r="B143" s="4" t="s">
        <f>=HYPERLINK("https://www.rossileiloes.com.br/lote/detalhe/231889", "Motor diesel Rhino 6 Cilindros para Escavadeira New Holland E385")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=HYPERLINK("https://www.rossileiloes.com.br/lote/detalhe/231890", "6116")</f>
      </c>
      <c r="B144" s="4" t="s">
        <f>=HYPERLINK("https://www.rossileiloes.com.br/lote/detalhe/231890", " Aprox. 37 unidades de Punhos para Perfuratriz e Bitz Botão.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=HYPERLINK("https://www.rossileiloes.com.br/lote/detalhe/231892", "7001")</f>
      </c>
      <c r="B145" s="4" t="s">
        <f>=HYPERLINK("https://www.rossileiloes.com.br/lote/detalhe/231892", " Semi Reboque Prancha Carreta Carrega Tudo, marca Randon , 60 Toneladas, ano 1981 sem pneus , Pneumática, com rampa, aceita Dolly, 12 mts reta, aceita colocação instalação de locks para containers")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=HYPERLINK("https://www.rossileiloes.com.br/lote/detalhe/233171", "7002")</f>
      </c>
      <c r="B146" s="4" t="s">
        <f>=HYPERLINK("https://www.rossileiloes.com.br/lote/detalhe/233171", " Compressor de Ar Comprimido Fabricante . WAYNE")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=HYPERLINK("https://www.rossileiloes.com.br/lote/detalhe/233170", "7003")</f>
      </c>
      <c r="B147" s="4" t="s">
        <f>=HYPERLINK("https://www.rossileiloes.com.br/lote/detalhe/233170", " Compressor de Ar Comprimido Fabricante . WAYNE")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=HYPERLINK("https://www.rossileiloes.com.br/lote/detalhe/233176", "7004")</f>
      </c>
      <c r="B148" s="4" t="s">
        <f>=HYPERLINK("https://www.rossileiloes.com.br/lote/detalhe/233176", " Compressor de Ar Comprimido Fabricante . WAYNE")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=HYPERLINK("https://www.rossileiloes.com.br/lote/detalhe/233173", "7005")</f>
      </c>
      <c r="B149" s="4" t="s">
        <f>=HYPERLINK("https://www.rossileiloes.com.br/lote/detalhe/233173", " COMPRESSOR DE AR SCHULTZ")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=HYPERLINK("https://www.rossileiloes.com.br/lote/detalhe/233174", "7006")</f>
      </c>
      <c r="B150" s="4" t="s">
        <f>=HYPERLINK("https://www.rossileiloes.com.br/lote/detalhe/233174", " Máquina de suco de laranja Industrial.")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=HYPERLINK("https://www.rossileiloes.com.br/lote/detalhe/231893", "7014")</f>
      </c>
      <c r="B151" s="4" t="s">
        <f>=HYPERLINK("https://www.rossileiloes.com.br/lote/detalhe/231893", "CARRETA REBOQUE BAÚ ANO 2022 (SEM 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=HYPERLINK("https://www.rossileiloes.com.br/lote/detalhe/231932", "7020")</f>
      </c>
      <c r="B152" s="4" t="s">
        <f>=HYPERLINK("https://www.rossileiloes.com.br/lote/detalhe/231932", " BALANÇAS PARA AUTOMAÇÃO - 4PÇS")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=HYPERLINK("https://www.rossileiloes.com.br/lote/detalhe/231938", "7021")</f>
      </c>
      <c r="B153" s="4" t="s">
        <f>=HYPERLINK("https://www.rossileiloes.com.br/lote/detalhe/231938", " PROTETOR DE SERRA CIRCULAR - 5PÇS")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=HYPERLINK("https://www.rossileiloes.com.br/lote/detalhe/231933", "7022")</f>
      </c>
      <c r="B154" s="4" t="s">
        <f>=HYPERLINK("https://www.rossileiloes.com.br/lote/detalhe/231933", " ROSQUEADEIRA DE TUBOS E CABEÇOTES - 4PÇS")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1.700,00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=HYPERLINK("https://www.rossileiloes.com.br/lote/detalhe/231935", "7023")</f>
      </c>
      <c r="B155" s="4" t="s">
        <f>=HYPERLINK("https://www.rossileiloes.com.br/lote/detalhe/231935", " CAIXAS DE HIDRANTES - 4PÇS")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=HYPERLINK("https://www.rossileiloes.com.br/lote/detalhe/231937", "7024")</f>
      </c>
      <c r="B156" s="4" t="s">
        <f>=HYPERLINK("https://www.rossileiloes.com.br/lote/detalhe/231937", " CAIXAS E COFRES DE DERIVAÇÃO - APROX. 21 PCS")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3.400,00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=HYPERLINK("https://www.rossileiloes.com.br/lote/detalhe/231934", "7025")</f>
      </c>
      <c r="B157" s="4" t="s">
        <f>=HYPERLINK("https://www.rossileiloes.com.br/lote/detalhe/231934", " MANGUEIRAS DE BORRACHA SINTÉTICA 3/4" X 10.000MM - APROX. 45 PÇS")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=HYPERLINK("https://www.rossileiloes.com.br/lote/detalhe/231936", "7026")</f>
      </c>
      <c r="B158" s="4" t="s">
        <f>=HYPERLINK("https://www.rossileiloes.com.br/lote/detalhe/231936", " 06 PAINÉIS ELETRICOS")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=HYPERLINK("https://www.rossileiloes.com.br/lote/detalhe/231931", "7027")</f>
      </c>
      <c r="B159" s="4" t="s">
        <f>=HYPERLINK("https://www.rossileiloes.com.br/lote/detalhe/231931", " 12 VÁLVULAS")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=HYPERLINK("https://www.rossileiloes.com.br/lote/detalhe/231939", "7028")</f>
      </c>
      <c r="B160" s="4" t="s">
        <f>=HYPERLINK("https://www.rossileiloes.com.br/lote/detalhe/231939", "APROX. 146 DISJUNTORES CAIXAS MOLDADAS  E MAIS 9 CONTATORAS. (TOTAL DE 20 MIL AMPERES)")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14.600,00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=HYPERLINK("https://www.rossileiloes.com.br/lote/detalhe/231940", "7029")</f>
      </c>
      <c r="B161" s="4" t="s">
        <f>=HYPERLINK("https://www.rossileiloes.com.br/lote/detalhe/231940", "[ LANCES POR KG ] APROX. 10,5 TON - PRATELEIRAS AÇO 60CM X 92 CM  - CONTENDO 116 COLUNAS E 1780 BANDEJAS - DESMONTADAS")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3,50</t>
        </is>
      </c>
      <c r="F161" s="4" t="inlineStr">
        <is>
          <t>0.25</t>
        </is>
      </c>
    </row>
    <row collapsed="false" customFormat="false" customHeight="false" hidden="false" ht="12.1" outlineLevel="0" r="162">
      <c r="A162" s="5" t="s">
        <f>=HYPERLINK("https://www.rossileiloes.com.br/lote/detalhe/231941", "7030")</f>
      </c>
      <c r="B162" s="4" t="s">
        <f>=HYPERLINK("https://www.rossileiloes.com.br/lote/detalhe/231941", " [ LANCES POR KG ] APROX. 4,5 TONELADAS - COLUNA DE MONTANTE MARCA ÁGUIA COM 6,30 DE COMPRIMENTO APROX. 120 PÇS")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4,50</t>
        </is>
      </c>
      <c r="F162" s="4" t="inlineStr">
        <is>
          <t>0.30</t>
        </is>
      </c>
    </row>
    <row collapsed="false" customFormat="false" customHeight="false" hidden="false" ht="12.1" outlineLevel="0" r="163">
      <c r="A163" s="5" t="s">
        <f>=HYPERLINK("https://www.rossileiloes.com.br/lote/detalhe/231942", "7031")</f>
      </c>
      <c r="B163" s="4" t="s">
        <f>=HYPERLINK("https://www.rossileiloes.com.br/lote/detalhe/231942", " [ LANCES POR KG ] APROX. SUCATA DE LAÇOS DE CABOS DE AÇO - SENDO 3 LANCES COM 4 VIAS E 1 LANCE COM 3 VIAS COMMPRIMENTO DE 6MTS -")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8,00</t>
        </is>
      </c>
      <c r="F163" s="4" t="inlineStr">
        <is>
          <t>2.00</t>
        </is>
      </c>
    </row>
    <row collapsed="false" customFormat="false" customHeight="false" hidden="false" ht="12.1" outlineLevel="0" r="164">
      <c r="A164" s="5" t="s">
        <f>=HYPERLINK("https://www.rossileiloes.com.br/lote/detalhe/231943", "7032")</f>
      </c>
      <c r="B164" s="4" t="s">
        <f>=HYPERLINK("https://www.rossileiloes.com.br/lote/detalhe/231943", " 16 MONTANTES COM 10 M DE ALTURA E 3 MONTANTES COM 8 M DE ALTURA - DESMONTADOS")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17.000,00</t>
        </is>
      </c>
      <c r="F164" s="4" t="inlineStr">
        <is>
          <t>350.00</t>
        </is>
      </c>
    </row>
    <row collapsed="false" customFormat="false" customHeight="false" hidden="false" ht="12.1" outlineLevel="0" r="165">
      <c r="A165" s="5" t="s">
        <f>=HYPERLINK("https://www.rossileiloes.com.br/lote/detalhe/231944", "7033")</f>
      </c>
      <c r="B165" s="4" t="s">
        <f>=HYPERLINK("https://www.rossileiloes.com.br/lote/detalhe/231944", " [ LANCES POR KG ] APROX. 900 KG - LONGARINAS ÁGUIA 1,40")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5,50</t>
        </is>
      </c>
      <c r="F165" s="4" t="inlineStr">
        <is>
          <t>0.30</t>
        </is>
      </c>
    </row>
    <row collapsed="false" customFormat="false" customHeight="false" hidden="false" ht="12.1" outlineLevel="0" r="166">
      <c r="A166" s="5" t="s">
        <f>=HYPERLINK("https://www.rossileiloes.com.br/lote/detalhe/231945", "7034")</f>
      </c>
      <c r="B166" s="4" t="s">
        <f>=HYPERLINK("https://www.rossileiloes.com.br/lote/detalhe/231945", " [ LANCES POR KG ]  APROX. 98 LONGARINAS CINZAS 2,70 PARA PALLETE - Aprox. 1.500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4,50</t>
        </is>
      </c>
      <c r="F166" s="4" t="inlineStr">
        <is>
          <t>0.30</t>
        </is>
      </c>
    </row>
    <row collapsed="false" customFormat="false" customHeight="false" hidden="false" ht="12.1" outlineLevel="0" r="167">
      <c r="A167" s="5" t="s">
        <f>=HYPERLINK("https://www.rossileiloes.com.br/lote/detalhe/231913", "7040")</f>
      </c>
      <c r="B167" s="4" t="s">
        <f>=HYPERLINK("https://www.rossileiloes.com.br/lote/detalhe/231913", "Dois Rompedores Montamber SC-36 ano 2011. SEM USO")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15.000,00</t>
        </is>
      </c>
      <c r="F167" s="4" t="inlineStr">
        <is>
          <t>750.00</t>
        </is>
      </c>
    </row>
    <row collapsed="false" customFormat="false" customHeight="false" hidden="false" ht="12.1" outlineLevel="0" r="168">
      <c r="A168" s="5" t="s">
        <f>=HYPERLINK("https://www.rossileiloes.com.br/lote/detalhe/231928", "7041")</f>
      </c>
      <c r="B168" s="4" t="s">
        <f>=HYPERLINK("https://www.rossileiloes.com.br/lote/detalhe/231928", "CONCHA BRITADORA MODELO BF 90.3. ANO 2007. FUNCIONANDO")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99.000,00</t>
        </is>
      </c>
      <c r="F16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2026-06-27T13:57:24.00Z</dcterms:created>
  <dc:creator>Tellks Tecnologia</dc:creator>
  <cp:revision>0</cp:revision>
</cp:coreProperties>
</file>