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PORTEIRA FECHADA  - PRODUTOS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13/05/2024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=HYPERLINK("https://www.rossileiloes.com.br/lote/detalhe/226806", "000")</f>
      </c>
      <c r="B11" s="4" t="s">
        <f>=HYPERLINK("https://www.rossileiloes.com.br/lote/detalhe/226806", "[ PORTEIRA FECHADA ] LOTE ÚNICO CONTENDO TODOS OS LOTES (218 lotes)")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35.000,00</t>
        </is>
      </c>
      <c r="F11" s="4" t="inlineStr">
        <is>
          <t>10.00</t>
        </is>
      </c>
    </row>
    <row collapsed="false" customFormat="false" customHeight="false" hidden="false" ht="12.1" outlineLevel="0" r="12">
      <c r="A12" s="5" t="s">
        <f>=HYPERLINK("https://www.rossileiloes.com.br/lote/detalhe/226587", "001")</f>
      </c>
      <c r="B12" s="4" t="s">
        <f>=HYPERLINK("https://www.rossileiloes.com.br/lote/detalhe/226587", " Cabos, kits, coroas, correntes, iluminação, pistões, cororas e carenagem. Veja especificações")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=HYPERLINK("https://www.rossileiloes.com.br/lote/detalhe/226592", "003")</f>
      </c>
      <c r="B13" s="4" t="s">
        <f>=HYPERLINK("https://www.rossileiloes.com.br/lote/detalhe/226592", " Suporte do bagageiro da BMW F650 - kit top master 6 unid")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=HYPERLINK("https://www.rossileiloes.com.br/lote/detalhe/226589", "005")</f>
      </c>
      <c r="B14" s="4" t="s">
        <f>=HYPERLINK("https://www.rossileiloes.com.br/lote/detalhe/226589", " PTB 00ATEX1002 Marca ROSE SYSTEMTECHNIK GMBH – Aprox. 20 unid")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125,00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=HYPERLINK("https://www.rossileiloes.com.br/lote/detalhe/226590", "007")</f>
      </c>
      <c r="B15" s="4" t="s">
        <f>=HYPERLINK("https://www.rossileiloes.com.br/lote/detalhe/226590", " PTB 00ATEX 1002 Marca ROSE SYSTEM TECHNIK GMBH – 10 unid")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=HYPERLINK("https://www.rossileiloes.com.br/lote/detalhe/226588", "010")</f>
      </c>
      <c r="B16" s="4" t="s">
        <f>=HYPERLINK("https://www.rossileiloes.com.br/lote/detalhe/226588", " Dobradiças Johnson Hardware sem parafuso. Aprox. 500 unid")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125,00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=HYPERLINK("https://www.rossileiloes.com.br/lote/detalhe/226597", "011")</f>
      </c>
      <c r="B17" s="4" t="s">
        <f>=HYPERLINK("https://www.rossileiloes.com.br/lote/detalhe/226597", " Parafuso Tobutsu / N09-4145-05 – Aprox. 2.000 mil unidades de parafuso")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=HYPERLINK("https://www.rossileiloes.com.br/lote/detalhe/226594", "015")</f>
      </c>
      <c r="B18" s="4" t="s">
        <f>=HYPERLINK("https://www.rossileiloes.com.br/lote/detalhe/226594", " Controle Toshiba cod SE-027 – Aprox. 30 unid")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=HYPERLINK("https://www.rossileiloes.com.br/lote/detalhe/226591", "020")</f>
      </c>
      <c r="B19" s="4" t="s">
        <f>=HYPERLINK("https://www.rossileiloes.com.br/lote/detalhe/226591", " Válvula de gaveta PN40 /05C25 -02 unid")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325,00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=HYPERLINK("https://www.rossileiloes.com.br/lote/detalhe/226598", "029")</f>
      </c>
      <c r="B20" s="4" t="s">
        <f>=HYPERLINK("https://www.rossileiloes.com.br/lote/detalhe/226598", " 6 Pares de seta TVS N9321820 – 6 pares")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=HYPERLINK("https://www.rossileiloes.com.br/lote/detalhe/226596", "030")</f>
      </c>
      <c r="B21" s="4" t="s">
        <f>=HYPERLINK("https://www.rossileiloes.com.br/lote/detalhe/226596", " HP Hewlett packard Desigenjet 700 – 01 unid")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=HYPERLINK("https://www.rossileiloes.com.br/lote/detalhe/226593", "032")</f>
      </c>
      <c r="B22" s="4" t="s">
        <f>=HYPERLINK("https://www.rossileiloes.com.br/lote/detalhe/226593", " Leitor Optico DV38-02-3 - 10 unid")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125,00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=HYPERLINK("https://www.rossileiloes.com.br/lote/detalhe/226595", "033")</f>
      </c>
      <c r="B23" s="4" t="s">
        <f>=HYPERLINK("https://www.rossileiloes.com.br/lote/detalhe/226595", " Leitor Optico DV38-02-3 - 10 unid")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125,00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=HYPERLINK("https://www.rossileiloes.com.br/lote/detalhe/226601", "038")</f>
      </c>
      <c r="B24" s="4" t="s">
        <f>=HYPERLINK("https://www.rossileiloes.com.br/lote/detalhe/226601", " Sobrelaminado de transferência térmica – aprox 20 rolos  no estado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=HYPERLINK("https://www.rossileiloes.com.br/lote/detalhe/226599", "040")</f>
      </c>
      <c r="B25" s="4" t="s">
        <f>=HYPERLINK("https://www.rossileiloes.com.br/lote/detalhe/226599", " Compressores Embraco   no estado – 3 unid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=HYPERLINK("https://www.rossileiloes.com.br/lote/detalhe/226604", "041")</f>
      </c>
      <c r="B26" s="4" t="s">
        <f>=HYPERLINK("https://www.rossileiloes.com.br/lote/detalhe/226604", " Calhas com e sem lâmpadas no estado  – 7 unid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=HYPERLINK("https://www.rossileiloes.com.br/lote/detalhe/226600", "044")</f>
      </c>
      <c r="B27" s="4" t="s">
        <f>=HYPERLINK("https://www.rossileiloes.com.br/lote/detalhe/226600", " Motores Leroy Somer  - 02 unid no estado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=HYPERLINK("https://www.rossileiloes.com.br/lote/detalhe/226602", "045")</f>
      </c>
      <c r="B28" s="4" t="s">
        <f>=HYPERLINK("https://www.rossileiloes.com.br/lote/detalhe/226602", " Paralama club car/ carrinho de golfe  - Aprox. 15 unid.")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175,00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=HYPERLINK("https://www.rossileiloes.com.br/lote/detalhe/226610", "048")</f>
      </c>
      <c r="B29" s="4" t="s">
        <f>=HYPERLINK("https://www.rossileiloes.com.br/lote/detalhe/226610", " Motor CE 220/380V  -01 unid. Motor Elektrin SH71/2A  - 01 unid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325,00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=HYPERLINK("https://www.rossileiloes.com.br/lote/detalhe/226615", "049")</f>
      </c>
      <c r="B30" s="4" t="s">
        <f>=HYPERLINK("https://www.rossileiloes.com.br/lote/detalhe/226615", " Juntas  - Aprox. 1.200 unid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175,00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=HYPERLINK("https://www.rossileiloes.com.br/lote/detalhe/226605", "059")</f>
      </c>
      <c r="B31" s="4" t="s">
        <f>=HYPERLINK("https://www.rossileiloes.com.br/lote/detalhe/226605", " Aparentemente cabeçote com engrenagem – aprox 6 unid. Conforme lote exposto.")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325,00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=HYPERLINK("https://www.rossileiloes.com.br/lote/detalhe/226622", "060")</f>
      </c>
      <c r="B32" s="4" t="s">
        <f>=HYPERLINK("https://www.rossileiloes.com.br/lote/detalhe/226622", " Tampa externa veiculo GM  - 6 unid")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=HYPERLINK("https://www.rossileiloes.com.br/lote/detalhe/226606", "061")</f>
      </c>
      <c r="B33" s="4" t="s">
        <f>=HYPERLINK("https://www.rossileiloes.com.br/lote/detalhe/226606", " Peças automotivas contendo alavanca de marcha – 2 unid e 8 peças sobressalentes  - total 10 peças")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325,00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=HYPERLINK("https://www.rossileiloes.com.br/lote/detalhe/226611", "062")</f>
      </c>
      <c r="B34" s="4" t="s">
        <f>=HYPERLINK("https://www.rossileiloes.com.br/lote/detalhe/226611", " Thordon modelo F361050181 – SXL  BRG  - aprox  4 peças")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175,00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=HYPERLINK("https://www.rossileiloes.com.br/lote/detalhe/226613", "063")</f>
      </c>
      <c r="B35" s="4" t="s">
        <f>=HYPERLINK("https://www.rossileiloes.com.br/lote/detalhe/226613", " Caximbo para vela diversos – aprox 300 peças")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=HYPERLINK("https://www.rossileiloes.com.br/lote/detalhe/226616", "066")</f>
      </c>
      <c r="B36" s="4" t="s">
        <f>=HYPERLINK("https://www.rossileiloes.com.br/lote/detalhe/226616", " Acabamento de bolsas / sapatos / cintos e outros  - aprox 1.000 peças")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=HYPERLINK("https://www.rossileiloes.com.br/lote/detalhe/226612", "068")</f>
      </c>
      <c r="B37" s="4" t="s">
        <f>=HYPERLINK("https://www.rossileiloes.com.br/lote/detalhe/226612", " Placas para DVD – 40 unid aprox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=HYPERLINK("https://www.rossileiloes.com.br/lote/detalhe/226603", "069")</f>
      </c>
      <c r="B38" s="4" t="s">
        <f>=HYPERLINK("https://www.rossileiloes.com.br/lote/detalhe/226603", " Tampa com placa eletrônica Van derlande  mod 0938009  - Aprox. 20 unid 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=HYPERLINK("https://www.rossileiloes.com.br/lote/detalhe/226617", "072")</f>
      </c>
      <c r="B39" s="4" t="s">
        <f>=HYPERLINK("https://www.rossileiloes.com.br/lote/detalhe/226617", " Cabos usado em celular modelo GPG M2510 – 40 unid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=HYPERLINK("https://www.rossileiloes.com.br/lote/detalhe/226609", "073")</f>
      </c>
      <c r="B40" s="4" t="s">
        <f>=HYPERLINK("https://www.rossileiloes.com.br/lote/detalhe/226609", " Botão  - aprox  90 unid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=HYPERLINK("https://www.rossileiloes.com.br/lote/detalhe/226618", "074")</f>
      </c>
      <c r="B41" s="4" t="s">
        <f>=HYPERLINK("https://www.rossileiloes.com.br/lote/detalhe/226618", " Peças aparentemente usada em corpo de válvula de cabeçote -  aprox 30 unid. Conforme lote exposto.")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250,00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=HYPERLINK("https://www.rossileiloes.com.br/lote/detalhe/226614", "078")</f>
      </c>
      <c r="B42" s="4" t="s">
        <f>=HYPERLINK("https://www.rossileiloes.com.br/lote/detalhe/226614", " Caixa de exaustor Camfil n° B625550-033  obs: sem motor   - 01 unid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=HYPERLINK("https://www.rossileiloes.com.br/lote/detalhe/226608", "079")</f>
      </c>
      <c r="B43" s="4" t="s">
        <f>=HYPERLINK("https://www.rossileiloes.com.br/lote/detalhe/226608", " Molas – aprox.  4 mil unid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125,00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=HYPERLINK("https://www.rossileiloes.com.br/lote/detalhe/226623", "082")</f>
      </c>
      <c r="B44" s="4" t="s">
        <f>=HYPERLINK("https://www.rossileiloes.com.br/lote/detalhe/226623", " Peças para carrinho de golfe modelo AM1188, Am807, P550012, L26150S. Aprox  15 peças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=HYPERLINK("https://www.rossileiloes.com.br/lote/detalhe/226619", "089")</f>
      </c>
      <c r="B45" s="4" t="s">
        <f>=HYPERLINK("https://www.rossileiloes.com.br/lote/detalhe/226619", " Daihatsu – aprox 20 unid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375,00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=HYPERLINK("https://www.rossileiloes.com.br/lote/detalhe/226621", "090")</f>
      </c>
      <c r="B46" s="4" t="s">
        <f>=HYPERLINK("https://www.rossileiloes.com.br/lote/detalhe/226621", " Polia do virabrequim volvo FH – modelo 20799474 – 3 unid. Sem uso.")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=HYPERLINK("https://www.rossileiloes.com.br/lote/detalhe/226620", "091")</f>
      </c>
      <c r="B47" s="4" t="s">
        <f>=HYPERLINK("https://www.rossileiloes.com.br/lote/detalhe/226620", " Escapamento de moto – 01 unid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=HYPERLINK("https://www.rossileiloes.com.br/lote/detalhe/226607", "093")</f>
      </c>
      <c r="B48" s="4" t="s">
        <f>=HYPERLINK("https://www.rossileiloes.com.br/lote/detalhe/226607", " Escapamentos – 02 unid. Ponteiras – 02 unid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=HYPERLINK("https://www.rossileiloes.com.br/lote/detalhe/226624", "097")</f>
      </c>
      <c r="B49" s="4" t="s">
        <f>=HYPERLINK("https://www.rossileiloes.com.br/lote/detalhe/226624", " Basitek  cod 157257-1  - 8 peças sem uso")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=HYPERLINK("https://www.rossileiloes.com.br/lote/detalhe/226627", "098")</f>
      </c>
      <c r="B50" s="4" t="s">
        <f>=HYPERLINK("https://www.rossileiloes.com.br/lote/detalhe/226627", " Coletor de admissão Apache  - Aprox. 50 unid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125,00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=HYPERLINK("https://www.rossileiloes.com.br/lote/detalhe/226625", "103")</f>
      </c>
      <c r="B51" s="4" t="s">
        <f>=HYPERLINK("https://www.rossileiloes.com.br/lote/detalhe/226625", " Painel GM – 6 unid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375,00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=HYPERLINK("https://www.rossileiloes.com.br/lote/detalhe/226628", "104")</f>
      </c>
      <c r="B52" s="4" t="s">
        <f>=HYPERLINK("https://www.rossileiloes.com.br/lote/detalhe/226628", " Livro Textbook of Pediatric Infectious Diseases  - kit volume 1 e 2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=HYPERLINK("https://www.rossileiloes.com.br/lote/detalhe/226626", "105")</f>
      </c>
      <c r="B53" s="4" t="s">
        <f>=HYPERLINK("https://www.rossileiloes.com.br/lote/detalhe/226626", " Livro Textbook of Pediatric Infectious Diseases  - kit volume 1 e 2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=HYPERLINK("https://www.rossileiloes.com.br/lote/detalhe/226629", "106")</f>
      </c>
      <c r="B54" s="4" t="s">
        <f>=HYPERLINK("https://www.rossileiloes.com.br/lote/detalhe/226629", " Livro Textbook of Pediatric Infectious Diseases  - kit volume 1 e 2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=HYPERLINK("https://www.rossileiloes.com.br/lote/detalhe/226630", "107")</f>
      </c>
      <c r="B55" s="4" t="s">
        <f>=HYPERLINK("https://www.rossileiloes.com.br/lote/detalhe/226630", " Livros Nanocosmetics And Nanomedicines -  5 unid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250,00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=HYPERLINK("https://www.rossileiloes.com.br/lote/detalhe/226631", "108")</f>
      </c>
      <c r="B56" s="4" t="s">
        <f>=HYPERLINK("https://www.rossileiloes.com.br/lote/detalhe/226631", " Lost Constellations  - 5 unid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=HYPERLINK("https://www.rossileiloes.com.br/lote/detalhe/226632", "109")</f>
      </c>
      <c r="B57" s="4" t="s">
        <f>=HYPERLINK("https://www.rossileiloes.com.br/lote/detalhe/226632", " Peças para bombas gouds – aprox 15 unid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=HYPERLINK("https://www.rossileiloes.com.br/lote/detalhe/226633", "110")</f>
      </c>
      <c r="B58" s="4" t="s">
        <f>=HYPERLINK("https://www.rossileiloes.com.br/lote/detalhe/226633", " Livros Nanocosmetics And Nanomedicines -  5 unid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250,00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=HYPERLINK("https://www.rossileiloes.com.br/lote/detalhe/226634", "111")</f>
      </c>
      <c r="B59" s="4" t="s">
        <f>=HYPERLINK("https://www.rossileiloes.com.br/lote/detalhe/226634", " Lost Constellations  - 5 unid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=HYPERLINK("https://www.rossileiloes.com.br/lote/detalhe/226636", "114")</f>
      </c>
      <c r="B60" s="4" t="s">
        <f>=HYPERLINK("https://www.rossileiloes.com.br/lote/detalhe/226636", " Clip de metal para pias – Aprox. 500 unid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=HYPERLINK("https://www.rossileiloes.com.br/lote/detalhe/226635", "116")</f>
      </c>
      <c r="B61" s="4" t="s">
        <f>=HYPERLINK("https://www.rossileiloes.com.br/lote/detalhe/226635", " Clip de metal para pias – Aprox. 500 unid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=HYPERLINK("https://www.rossileiloes.com.br/lote/detalhe/226637", "117")</f>
      </c>
      <c r="B62" s="4" t="s">
        <f>=HYPERLINK("https://www.rossileiloes.com.br/lote/detalhe/226637", " Anel Kapco Nas1812-5ª – Aprox. 50 unid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=HYPERLINK("https://www.rossileiloes.com.br/lote/detalhe/226638", "120")</f>
      </c>
      <c r="B63" s="4" t="s">
        <f>=HYPERLINK("https://www.rossileiloes.com.br/lote/detalhe/226638", " Lote de peças KD Ingenieurtechnik – aprox 1.000 unid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750,00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=HYPERLINK("https://www.rossileiloes.com.br/lote/detalhe/226639", "123")</f>
      </c>
      <c r="B64" s="4" t="s">
        <f>=HYPERLINK("https://www.rossileiloes.com.br/lote/detalhe/226639", " CARTUCHO MIMAKI E EPSON – APROX 19 UNID NO ESTADO")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250,00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=HYPERLINK("https://www.rossileiloes.com.br/lote/detalhe/226640", "126")</f>
      </c>
      <c r="B65" s="4" t="s">
        <f>=HYPERLINK("https://www.rossileiloes.com.br/lote/detalhe/226640", " PLACAS FAX OPTION TYPE 5001 RICOH SEM USO – 02 UNID")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250,00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=HYPERLINK("https://www.rossileiloes.com.br/lote/detalhe/226641", "129")</f>
      </c>
      <c r="B66" s="4" t="s">
        <f>=HYPERLINK("https://www.rossileiloes.com.br/lote/detalhe/226641", " ANTENA SENAOSN-8908 NO ESTADO – 03 UNID")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125,00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=HYPERLINK("https://www.rossileiloes.com.br/lote/detalhe/226643", "131")</f>
      </c>
      <c r="B67" s="4" t="s">
        <f>=HYPERLINK("https://www.rossileiloes.com.br/lote/detalhe/226643", " PEÇAS DE TUBULAÇÃO JACOB NOVAS – 21 UNID APROX")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1.250,00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=HYPERLINK("https://www.rossileiloes.com.br/lote/detalhe/226642", "135")</f>
      </c>
      <c r="B68" s="4" t="s">
        <f>=HYPERLINK("https://www.rossileiloes.com.br/lote/detalhe/226642", " PEÇAS PARA EQUIP AGRICOLA SEM USO – 02 UNID")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375,00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=HYPERLINK("https://www.rossileiloes.com.br/lote/detalhe/226648", "138")</f>
      </c>
      <c r="B69" s="4" t="s">
        <f>=HYPERLINK("https://www.rossileiloes.com.br/lote/detalhe/226648", " Fontes no estado – 10 unid")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225,00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=HYPERLINK("https://www.rossileiloes.com.br/lote/detalhe/226650", "140")</f>
      </c>
      <c r="B70" s="4" t="s">
        <f>=HYPERLINK("https://www.rossileiloes.com.br/lote/detalhe/226650", " Controlador – 4 unid no estado")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=HYPERLINK("https://www.rossileiloes.com.br/lote/detalhe/226658", "141")</f>
      </c>
      <c r="B71" s="4" t="s">
        <f>=HYPERLINK("https://www.rossileiloes.com.br/lote/detalhe/226658", " Bloco hidraulico – Aprox. 100 unid")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250,00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=HYPERLINK("https://www.rossileiloes.com.br/lote/detalhe/226661", "145")</f>
      </c>
      <c r="B72" s="4" t="s">
        <f>=HYPERLINK("https://www.rossileiloes.com.br/lote/detalhe/226661", " Molas de veiculos – 4 unid")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175,00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=HYPERLINK("https://www.rossileiloes.com.br/lote/detalhe/226649", "146")</f>
      </c>
      <c r="B73" s="4" t="s">
        <f>=HYPERLINK("https://www.rossileiloes.com.br/lote/detalhe/226649", " Carenagem de moto diversas – 50 aprox")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=HYPERLINK("https://www.rossileiloes.com.br/lote/detalhe/226664", "147")</f>
      </c>
      <c r="B74" s="4" t="s">
        <f>=HYPERLINK("https://www.rossileiloes.com.br/lote/detalhe/226664", " Kiwitalk – 38 unid")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=HYPERLINK("https://www.rossileiloes.com.br/lote/detalhe/226659", "154")</f>
      </c>
      <c r="B75" s="4" t="s">
        <f>=HYPERLINK("https://www.rossileiloes.com.br/lote/detalhe/226659", " Linha – aproximadamente 50 rolos")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125,00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=HYPERLINK("https://www.rossileiloes.com.br/lote/detalhe/226663", "155")</f>
      </c>
      <c r="B76" s="4" t="s">
        <f>=HYPERLINK("https://www.rossileiloes.com.br/lote/detalhe/226663", " Linha – aproximadamente 50 rolos")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125,00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=HYPERLINK("https://www.rossileiloes.com.br/lote/detalhe/226644", "164")</f>
      </c>
      <c r="B77" s="4" t="s">
        <f>=HYPERLINK("https://www.rossileiloes.com.br/lote/detalhe/226644", " Peças no estado aparentemente agricola – 4 unid")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250,00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=HYPERLINK("https://www.rossileiloes.com.br/lote/detalhe/226660", "165")</f>
      </c>
      <c r="B78" s="4" t="s">
        <f>=HYPERLINK("https://www.rossileiloes.com.br/lote/detalhe/226660", " Peças diversas. Conforme lote exposto – 22 unid")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325,00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=HYPERLINK("https://www.rossileiloes.com.br/lote/detalhe/226652", "166")</f>
      </c>
      <c r="B79" s="4" t="s">
        <f>=HYPERLINK("https://www.rossileiloes.com.br/lote/detalhe/226652", " Adaptador de antena – 1100 unid")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=HYPERLINK("https://www.rossileiloes.com.br/lote/detalhe/226647", "169")</f>
      </c>
      <c r="B80" s="4" t="s">
        <f>=HYPERLINK("https://www.rossileiloes.com.br/lote/detalhe/226647", " Anel de metal – 500 unid aprox")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=HYPERLINK("https://www.rossileiloes.com.br/lote/detalhe/226651", "172")</f>
      </c>
      <c r="B81" s="4" t="s">
        <f>=HYPERLINK("https://www.rossileiloes.com.br/lote/detalhe/226651", " Placas lisas– 475 unid aprox. Cabos para celular – Aprox. 37 unid. Placas ( aparentemente memoria) sem componente – 280 unid aprox.")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150,00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=HYPERLINK("https://www.rossileiloes.com.br/lote/detalhe/226665", "175")</f>
      </c>
      <c r="B82" s="4" t="s">
        <f>=HYPERLINK("https://www.rossileiloes.com.br/lote/detalhe/226665", " Amano TF5030 Ribbon similar – Aprox. 25 unid")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=HYPERLINK("https://www.rossileiloes.com.br/lote/detalhe/226645", "176")</f>
      </c>
      <c r="B83" s="4" t="s">
        <f>=HYPERLINK("https://www.rossileiloes.com.br/lote/detalhe/226645", "  Frymaster original. 8260993SP – aprox. 50 pares")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250,00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=HYPERLINK("https://www.rossileiloes.com.br/lote/detalhe/226656", "179")</f>
      </c>
      <c r="B84" s="4" t="s">
        <f>=HYPERLINK("https://www.rossileiloes.com.br/lote/detalhe/226656", " Cascos virabrequim PS26H-Z 0.5 – 6 pares")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=HYPERLINK("https://www.rossileiloes.com.br/lote/detalhe/226654", "183")</f>
      </c>
      <c r="B85" s="4" t="s">
        <f>=HYPERLINK("https://www.rossileiloes.com.br/lote/detalhe/226654", " Cascos virabrequim PS26H-Z 0.5 – 9 pares")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375,00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=HYPERLINK("https://www.rossileiloes.com.br/lote/detalhe/226646", "189")</f>
      </c>
      <c r="B86" s="4" t="s">
        <f>=HYPERLINK("https://www.rossileiloes.com.br/lote/detalhe/226646", " Chicotes diversos – 65 unid aprox")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=HYPERLINK("https://www.rossileiloes.com.br/lote/detalhe/226653", "190")</f>
      </c>
      <c r="B87" s="4" t="s">
        <f>=HYPERLINK("https://www.rossileiloes.com.br/lote/detalhe/226653", " Kliklok – pecas modelos variados - 30 unid aprox")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=HYPERLINK("https://www.rossileiloes.com.br/lote/detalhe/226655", "196")</f>
      </c>
      <c r="B88" s="4" t="s">
        <f>=HYPERLINK("https://www.rossileiloes.com.br/lote/detalhe/226655", " Óculos Bear Stuff – 150 unid aprox")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=HYPERLINK("https://www.rossileiloes.com.br/lote/detalhe/226657", "197")</f>
      </c>
      <c r="B89" s="4" t="s">
        <f>=HYPERLINK("https://www.rossileiloes.com.br/lote/detalhe/226657", " Óculos Bear Stuff – 150 unid aprox")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=HYPERLINK("https://www.rossileiloes.com.br/lote/detalhe/226662", "198")</f>
      </c>
      <c r="B90" s="4" t="s">
        <f>=HYPERLINK("https://www.rossileiloes.com.br/lote/detalhe/226662", " Óculos Bear Stuff – 150 unid aprox")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=HYPERLINK("https://www.rossileiloes.com.br/lote/detalhe/226680", "201")</f>
      </c>
      <c r="B91" s="4" t="s">
        <f>=HYPERLINK("https://www.rossileiloes.com.br/lote/detalhe/226680", " Aprox. 5 mil peças plasticas branca ( conforme imagens)")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=HYPERLINK("https://www.rossileiloes.com.br/lote/detalhe/226668", "203")</f>
      </c>
      <c r="B92" s="4" t="s">
        <f>=HYPERLINK("https://www.rossileiloes.com.br/lote/detalhe/226668", " Produtos da Shurflo")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250,00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=HYPERLINK("https://www.rossileiloes.com.br/lote/detalhe/226667", "204")</f>
      </c>
      <c r="B93" s="4" t="s">
        <f>=HYPERLINK("https://www.rossileiloes.com.br/lote/detalhe/226667", " UNBEKANNTESWERK 16 peças aprox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=HYPERLINK("https://www.rossileiloes.com.br/lote/detalhe/226688", "208")</f>
      </c>
      <c r="B94" s="4" t="s">
        <f>=HYPERLINK("https://www.rossileiloes.com.br/lote/detalhe/226688", " 2 unid Page Modulo de comunicação MX4")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=HYPERLINK("https://www.rossileiloes.com.br/lote/detalhe/226666", "209")</f>
      </c>
      <c r="B95" s="4" t="s">
        <f>=HYPERLINK("https://www.rossileiloes.com.br/lote/detalhe/226666", " Frymaster peças conforme lote exposto")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450,00</t>
        </is>
      </c>
      <c r="F95" s="4" t="inlineStr">
        <is>
          <t>450.00</t>
        </is>
      </c>
    </row>
    <row collapsed="false" customFormat="false" customHeight="false" hidden="false" ht="12.1" outlineLevel="0" r="96">
      <c r="A96" s="5" t="s">
        <f>=HYPERLINK("https://www.rossileiloes.com.br/lote/detalhe/226681", "210")</f>
      </c>
      <c r="B96" s="4" t="s">
        <f>=HYPERLINK("https://www.rossileiloes.com.br/lote/detalhe/226681", " Placas Kill coding 3 unid")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=HYPERLINK("https://www.rossileiloes.com.br/lote/detalhe/226685", "212")</f>
      </c>
      <c r="B97" s="4" t="s">
        <f>=HYPERLINK("https://www.rossileiloes.com.br/lote/detalhe/226685", " F.G TV zoom leans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275,00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=HYPERLINK("https://www.rossileiloes.com.br/lote/detalhe/226674", "213")</f>
      </c>
      <c r="B98" s="4" t="s">
        <f>=HYPERLINK("https://www.rossileiloes.com.br/lote/detalhe/226674", " Composto 3 unid aparelhos eletronicos")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=HYPERLINK("https://www.rossileiloes.com.br/lote/detalhe/226670", "217")</f>
      </c>
      <c r="B99" s="4" t="s">
        <f>=HYPERLINK("https://www.rossileiloes.com.br/lote/detalhe/226670", " 2 discos Bosch WF11")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125,00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=HYPERLINK("https://www.rossileiloes.com.br/lote/detalhe/226691", "220")</f>
      </c>
      <c r="B100" s="4" t="s">
        <f>=HYPERLINK("https://www.rossileiloes.com.br/lote/detalhe/226691", " 1 Alarme TV RR e 1 motor")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=HYPERLINK("https://www.rossileiloes.com.br/lote/detalhe/226690", "225")</f>
      </c>
      <c r="B101" s="4" t="s">
        <f>=HYPERLINK("https://www.rossileiloes.com.br/lote/detalhe/226690", " Capas maçaneta automotiva aprox 100 unid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=HYPERLINK("https://www.rossileiloes.com.br/lote/detalhe/226677", "226")</f>
      </c>
      <c r="B102" s="4" t="s">
        <f>=HYPERLINK("https://www.rossileiloes.com.br/lote/detalhe/226677", " Capas maçaneta automotiva aprox 70 unid   peças para Helicoptero")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225,00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=HYPERLINK("https://www.rossileiloes.com.br/lote/detalhe/226700", "227")</f>
      </c>
      <c r="B103" s="4" t="s">
        <f>=HYPERLINK("https://www.rossileiloes.com.br/lote/detalhe/226700", " Peças diversas roteador/ adaptadores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=HYPERLINK("https://www.rossileiloes.com.br/lote/detalhe/226678", "230")</f>
      </c>
      <c r="B104" s="4" t="s">
        <f>=HYPERLINK("https://www.rossileiloes.com.br/lote/detalhe/226678", " Peças automotivas diversas conforme imagens")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=HYPERLINK("https://www.rossileiloes.com.br/lote/detalhe/226669", "234")</f>
      </c>
      <c r="B105" s="4" t="s">
        <f>=HYPERLINK("https://www.rossileiloes.com.br/lote/detalhe/226669", " 2 unid Vision Power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225,00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=HYPERLINK("https://www.rossileiloes.com.br/lote/detalhe/226684", "236")</f>
      </c>
      <c r="B106" s="4" t="s">
        <f>=HYPERLINK("https://www.rossileiloes.com.br/lote/detalhe/226684", " Caixa direção Koyo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450,00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=HYPERLINK("https://www.rossileiloes.com.br/lote/detalhe/226671", "238")</f>
      </c>
      <c r="B107" s="4" t="s">
        <f>=HYPERLINK("https://www.rossileiloes.com.br/lote/detalhe/226671", " Aprox 120 peças diversos")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=HYPERLINK("https://www.rossileiloes.com.br/lote/detalhe/226676", "242")</f>
      </c>
      <c r="B108" s="4" t="s">
        <f>=HYPERLINK("https://www.rossileiloes.com.br/lote/detalhe/226676", " Lote composto por placas e HD")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190,00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=HYPERLINK("https://www.rossileiloes.com.br/lote/detalhe/226682", "249")</f>
      </c>
      <c r="B109" s="4" t="s">
        <f>=HYPERLINK("https://www.rossileiloes.com.br/lote/detalhe/226682", " Aprox. 250 peças plasticas")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=HYPERLINK("https://www.rossileiloes.com.br/lote/detalhe/226697", "253")</f>
      </c>
      <c r="B110" s="4" t="s">
        <f>=HYPERLINK("https://www.rossileiloes.com.br/lote/detalhe/226697", " Lote de produtos usados para acampamento/ escalada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=HYPERLINK("https://www.rossileiloes.com.br/lote/detalhe/226694", "255")</f>
      </c>
      <c r="B111" s="4" t="s">
        <f>=HYPERLINK("https://www.rossileiloes.com.br/lote/detalhe/226694", " Lote de peças Boart Longyear / Tsubaki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=HYPERLINK("https://www.rossileiloes.com.br/lote/detalhe/226693", "256")</f>
      </c>
      <c r="B112" s="4" t="s">
        <f>=HYPERLINK("https://www.rossileiloes.com.br/lote/detalhe/226693", " Lote de peças para Maquinas Terex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=HYPERLINK("https://www.rossileiloes.com.br/lote/detalhe/226702", "258")</f>
      </c>
      <c r="B113" s="4" t="s">
        <f>=HYPERLINK("https://www.rossileiloes.com.br/lote/detalhe/226702", "Chicote automotivo GM Cruise")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=HYPERLINK("https://www.rossileiloes.com.br/lote/detalhe/226696", "259")</f>
      </c>
      <c r="B114" s="4" t="s">
        <f>=HYPERLINK("https://www.rossileiloes.com.br/lote/detalhe/226696", " 1 unid IXIA modelo 2112")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1.000,00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=HYPERLINK("https://www.rossileiloes.com.br/lote/detalhe/226699", "260")</f>
      </c>
      <c r="B115" s="4" t="s">
        <f>=HYPERLINK("https://www.rossileiloes.com.br/lote/detalhe/226699", " 1 unid IXIA modelo 2112")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1.000,00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=HYPERLINK("https://www.rossileiloes.com.br/lote/detalhe/226701", "261")</f>
      </c>
      <c r="B116" s="4" t="s">
        <f>=HYPERLINK("https://www.rossileiloes.com.br/lote/detalhe/226701", " Lote de peças para maquina lavar louça ( qtdade e produto conforme imagens)")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=HYPERLINK("https://www.rossileiloes.com.br/lote/detalhe/226672", "262")</f>
      </c>
      <c r="B117" s="4" t="s">
        <f>=HYPERLINK("https://www.rossileiloes.com.br/lote/detalhe/226672", " Aparelho Alcatel 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=HYPERLINK("https://www.rossileiloes.com.br/lote/detalhe/226679", "264")</f>
      </c>
      <c r="B118" s="4" t="s">
        <f>=HYPERLINK("https://www.rossileiloes.com.br/lote/detalhe/226679", " Ratlapa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375,00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=HYPERLINK("https://www.rossileiloes.com.br/lote/detalhe/226683", "265")</f>
      </c>
      <c r="B119" s="4" t="s">
        <f>=HYPERLINK("https://www.rossileiloes.com.br/lote/detalhe/226683", " Amano pix / aparelho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125,00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=HYPERLINK("https://www.rossileiloes.com.br/lote/detalhe/226703", "269")</f>
      </c>
      <c r="B120" s="4" t="s">
        <f>=HYPERLINK("https://www.rossileiloes.com.br/lote/detalhe/226703", " Aprox 1000 unid anel para torneira e conexões")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=HYPERLINK("https://www.rossileiloes.com.br/lote/detalhe/226698", "271")</f>
      </c>
      <c r="B121" s="4" t="s">
        <f>=HYPERLINK("https://www.rossileiloes.com.br/lote/detalhe/226698", " Abraçadeira maciça / 5 pares luvas grossas/ 20 peças de fixação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175,00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=HYPERLINK("https://www.rossileiloes.com.br/lote/detalhe/226692", "272")</f>
      </c>
      <c r="B122" s="4" t="s">
        <f>=HYPERLINK("https://www.rossileiloes.com.br/lote/detalhe/226692", " Peças de moto Ducati originais   transformador de corrente e outros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175,00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=HYPERLINK("https://www.rossileiloes.com.br/lote/detalhe/226695", "277")</f>
      </c>
      <c r="B123" s="4" t="s">
        <f>=HYPERLINK("https://www.rossileiloes.com.br/lote/detalhe/226695", " Placas diversas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=HYPERLINK("https://www.rossileiloes.com.br/lote/detalhe/226687", "279")</f>
      </c>
      <c r="B124" s="4" t="s">
        <f>=HYPERLINK("https://www.rossileiloes.com.br/lote/detalhe/226687", " Aprox 15 placas diversas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125,00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=HYPERLINK("https://www.rossileiloes.com.br/lote/detalhe/226675", "282")</f>
      </c>
      <c r="B125" s="4" t="s">
        <f>=HYPERLINK("https://www.rossileiloes.com.br/lote/detalhe/226675", " Lote de placas diversas")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=HYPERLINK("https://www.rossileiloes.com.br/lote/detalhe/226689", "283")</f>
      </c>
      <c r="B126" s="4" t="s">
        <f>=HYPERLINK("https://www.rossileiloes.com.br/lote/detalhe/226689", " 3 unid de cilindro aparentemente graficos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=HYPERLINK("https://www.rossileiloes.com.br/lote/detalhe/226673", "284")</f>
      </c>
      <c r="B127" s="4" t="s">
        <f>=HYPERLINK("https://www.rossileiloes.com.br/lote/detalhe/226673", "  Aprox 70 peças de puxador GM novos")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175,00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=HYPERLINK("https://www.rossileiloes.com.br/lote/detalhe/226710", "288")</f>
      </c>
      <c r="B128" s="4" t="s">
        <f>=HYPERLINK("https://www.rossileiloes.com.br/lote/detalhe/226710", " Peças diversas. Conforme lote exposto")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125,00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=HYPERLINK("https://www.rossileiloes.com.br/lote/detalhe/226706", "290")</f>
      </c>
      <c r="B129" s="4" t="s">
        <f>=HYPERLINK("https://www.rossileiloes.com.br/lote/detalhe/226706", " Placas diversas")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=HYPERLINK("https://www.rossileiloes.com.br/lote/detalhe/226711", "291")</f>
      </c>
      <c r="B130" s="4" t="s">
        <f>=HYPERLINK("https://www.rossileiloes.com.br/lote/detalhe/226711", " Caixa de banco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=HYPERLINK("https://www.rossileiloes.com.br/lote/detalhe/226704", "292")</f>
      </c>
      <c r="B131" s="4" t="s">
        <f>=HYPERLINK("https://www.rossileiloes.com.br/lote/detalhe/226704", " KopKit  - 5 kits  / Network - 01 unid /  e outras peças")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=HYPERLINK("https://www.rossileiloes.com.br/lote/detalhe/226705", "294")</f>
      </c>
      <c r="B132" s="4" t="s">
        <f>=HYPERLINK("https://www.rossileiloes.com.br/lote/detalhe/226705", " Alojamento de bomba e campana de roda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1.125,00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=HYPERLINK("https://www.rossileiloes.com.br/lote/detalhe/226708", "295")</f>
      </c>
      <c r="B133" s="4" t="s">
        <f>=HYPERLINK("https://www.rossileiloes.com.br/lote/detalhe/226708", " Caixa de banco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500,00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=HYPERLINK("https://www.rossileiloes.com.br/lote/detalhe/226716", "296")</f>
      </c>
      <c r="B134" s="4" t="s">
        <f>=HYPERLINK("https://www.rossileiloes.com.br/lote/detalhe/226716", " Cilindro Hidraulico e outros")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=HYPERLINK("https://www.rossileiloes.com.br/lote/detalhe/226712", "299")</f>
      </c>
      <c r="B135" s="4" t="s">
        <f>=HYPERLINK("https://www.rossileiloes.com.br/lote/detalhe/226712", " Placas Hd e outros")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375,00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=HYPERLINK("https://www.rossileiloes.com.br/lote/detalhe/226715", "300")</f>
      </c>
      <c r="B136" s="4" t="s">
        <f>=HYPERLINK("https://www.rossileiloes.com.br/lote/detalhe/226715", " Modulador digital e placa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750,00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=HYPERLINK("https://www.rossileiloes.com.br/lote/detalhe/226707", "301")</f>
      </c>
      <c r="B137" s="4" t="s">
        <f>=HYPERLINK("https://www.rossileiloes.com.br/lote/detalhe/226707", " Placas /Riverbid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=HYPERLINK("https://www.rossileiloes.com.br/lote/detalhe/226713", "302")</f>
      </c>
      <c r="B138" s="4" t="s">
        <f>=HYPERLINK("https://www.rossileiloes.com.br/lote/detalhe/226713", "  1 unidade de controlador e 2 aparelhos wireless 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375,00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=HYPERLINK("https://www.rossileiloes.com.br/lote/detalhe/226714", "304")</f>
      </c>
      <c r="B139" s="4" t="s">
        <f>=HYPERLINK("https://www.rossileiloes.com.br/lote/detalhe/226714", " Cilindro P064227.0 FE-UW D110CR")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375,00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=HYPERLINK("https://www.rossileiloes.com.br/lote/detalhe/226709", "306")</f>
      </c>
      <c r="B140" s="4" t="s">
        <f>=HYPERLINK("https://www.rossileiloes.com.br/lote/detalhe/226709", " Lona de freio / potenciometro e produtos Putaway Label")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=HYPERLINK("https://www.rossileiloes.com.br/lote/detalhe/226718", "313")</f>
      </c>
      <c r="B141" s="4" t="s">
        <f>=HYPERLINK("https://www.rossileiloes.com.br/lote/detalhe/226718", " aprox 13 peças de tampa de cabeçote aparentemente para empilhadeira 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=HYPERLINK("https://www.rossileiloes.com.br/lote/detalhe/226720", "314")</f>
      </c>
      <c r="B142" s="4" t="s">
        <f>=HYPERLINK("https://www.rossileiloes.com.br/lote/detalhe/226720", " aprox 13 peças de tampa de cabeçote aparentemente para empilhadeira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=HYPERLINK("https://www.rossileiloes.com.br/lote/detalhe/226719", "315")</f>
      </c>
      <c r="B143" s="4" t="s">
        <f>=HYPERLINK("https://www.rossileiloes.com.br/lote/detalhe/226719", " Peças para impressoras diversas")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150,00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=HYPERLINK("https://www.rossileiloes.com.br/lote/detalhe/226721", "322")</f>
      </c>
      <c r="B144" s="4" t="s">
        <f>=HYPERLINK("https://www.rossileiloes.com.br/lote/detalhe/226721", " Maquina / peças para maquina de refrigerante / filtro  1 unid (sem uso)")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=HYPERLINK("https://www.rossileiloes.com.br/lote/detalhe/226722", "323")</f>
      </c>
      <c r="B145" s="4" t="s">
        <f>=HYPERLINK("https://www.rossileiloes.com.br/lote/detalhe/226722", " aprox 500 unid de dobradiças")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=HYPERLINK("https://www.rossileiloes.com.br/lote/detalhe/226717", "324")</f>
      </c>
      <c r="B146" s="4" t="s">
        <f>=HYPERLINK("https://www.rossileiloes.com.br/lote/detalhe/226717", " aprox 500 unid de dobradiças")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=HYPERLINK("https://www.rossileiloes.com.br/lote/detalhe/226724", "327")</f>
      </c>
      <c r="B147" s="4" t="s">
        <f>=HYPERLINK("https://www.rossileiloes.com.br/lote/detalhe/226724", " correias, juntas e outros. qtdade conforme imagens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=HYPERLINK("https://www.rossileiloes.com.br/lote/detalhe/226732", "329")</f>
      </c>
      <c r="B148" s="4" t="s">
        <f>=HYPERLINK("https://www.rossileiloes.com.br/lote/detalhe/226732", " placas/ correias dentadas e outros")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=HYPERLINK("https://www.rossileiloes.com.br/lote/detalhe/226730", "330")</f>
      </c>
      <c r="B149" s="4" t="s">
        <f>=HYPERLINK("https://www.rossileiloes.com.br/lote/detalhe/226730", " conexões/ valvula/ botijão e outros")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=HYPERLINK("https://www.rossileiloes.com.br/lote/detalhe/226725", "331")</f>
      </c>
      <c r="B150" s="4" t="s">
        <f>=HYPERLINK("https://www.rossileiloes.com.br/lote/detalhe/226725", " placas diversas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=HYPERLINK("https://www.rossileiloes.com.br/lote/detalhe/226733", "332")</f>
      </c>
      <c r="B151" s="4" t="s">
        <f>=HYPERLINK("https://www.rossileiloes.com.br/lote/detalhe/226733", " produtos diversos/ placas e outros")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=HYPERLINK("https://www.rossileiloes.com.br/lote/detalhe/226726", "334")</f>
      </c>
      <c r="B152" s="4" t="s">
        <f>=HYPERLINK("https://www.rossileiloes.com.br/lote/detalhe/226726", " placas diversas / e bagageiro BMW para moto")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=HYPERLINK("https://www.rossileiloes.com.br/lote/detalhe/226734", "335")</f>
      </c>
      <c r="B153" s="4" t="s">
        <f>=HYPERLINK("https://www.rossileiloes.com.br/lote/detalhe/226734", " placas diversas e termopar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=HYPERLINK("https://www.rossileiloes.com.br/lote/detalhe/226728", "336")</f>
      </c>
      <c r="B154" s="4" t="s">
        <f>=HYPERLINK("https://www.rossileiloes.com.br/lote/detalhe/226728", " bagageiro BMW para moto/ placas e outros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=HYPERLINK("https://www.rossileiloes.com.br/lote/detalhe/226727", "337")</f>
      </c>
      <c r="B155" s="4" t="s">
        <f>=HYPERLINK("https://www.rossileiloes.com.br/lote/detalhe/226727", " bagageiro BMW para moto/ placas e outros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=HYPERLINK("https://www.rossileiloes.com.br/lote/detalhe/226735", "338")</f>
      </c>
      <c r="B156" s="4" t="s">
        <f>=HYPERLINK("https://www.rossileiloes.com.br/lote/detalhe/226735", " peças symbol e bagageiro BMW para moto")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=HYPERLINK("https://www.rossileiloes.com.br/lote/detalhe/226736", "340")</f>
      </c>
      <c r="B157" s="4" t="s">
        <f>=HYPERLINK("https://www.rossileiloes.com.br/lote/detalhe/226736", " aprox 50 mangueiras para refrigeração automotiva")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=HYPERLINK("https://www.rossileiloes.com.br/lote/detalhe/226737", "341")</f>
      </c>
      <c r="B158" s="4" t="s">
        <f>=HYPERLINK("https://www.rossileiloes.com.br/lote/detalhe/226737", " aprox 50 mangueiras para refrigeração automotiva")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=HYPERLINK("https://www.rossileiloes.com.br/lote/detalhe/226723", "342")</f>
      </c>
      <c r="B159" s="4" t="s">
        <f>=HYPERLINK("https://www.rossileiloes.com.br/lote/detalhe/226723", " aprox 50 mangueiras para refrigeração automotiva")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=HYPERLINK("https://www.rossileiloes.com.br/lote/detalhe/226731", "343")</f>
      </c>
      <c r="B160" s="4" t="s">
        <f>=HYPERLINK("https://www.rossileiloes.com.br/lote/detalhe/226731", " aprox 50 mangueiras para refrigeração automotiva")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=HYPERLINK("https://www.rossileiloes.com.br/lote/detalhe/226738", "344")</f>
      </c>
      <c r="B161" s="4" t="s">
        <f>=HYPERLINK("https://www.rossileiloes.com.br/lote/detalhe/226738", " aprox 50 mangueiras para refrigeração automotiva")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=HYPERLINK("https://www.rossileiloes.com.br/lote/detalhe/226729", "345")</f>
      </c>
      <c r="B162" s="4" t="s">
        <f>=HYPERLINK("https://www.rossileiloes.com.br/lote/detalhe/226729", " aprox 50 mangueiras para refrigeração automotiva")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=HYPERLINK("https://www.rossileiloes.com.br/lote/detalhe/226739", "348")</f>
      </c>
      <c r="B163" s="4" t="s">
        <f>=HYPERLINK("https://www.rossileiloes.com.br/lote/detalhe/226739", " Mil unid parafusos cabeça philips 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=HYPERLINK("https://www.rossileiloes.com.br/lote/detalhe/226742", "349")</f>
      </c>
      <c r="B164" s="4" t="s">
        <f>=HYPERLINK("https://www.rossileiloes.com.br/lote/detalhe/226742", " Mil unid parafusos cabeça philips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=HYPERLINK("https://www.rossileiloes.com.br/lote/detalhe/226741", "350")</f>
      </c>
      <c r="B165" s="4" t="s">
        <f>=HYPERLINK("https://www.rossileiloes.com.br/lote/detalhe/226741", " Mil unid parafusos cabeça philips 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=HYPERLINK("https://www.rossileiloes.com.br/lote/detalhe/226740", "351")</f>
      </c>
      <c r="B166" s="4" t="s">
        <f>=HYPERLINK("https://www.rossileiloes.com.br/lote/detalhe/226740", " Mil unid parafusos cabeça philips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=HYPERLINK("https://www.rossileiloes.com.br/lote/detalhe/226744", "352")</f>
      </c>
      <c r="B167" s="4" t="s">
        <f>=HYPERLINK("https://www.rossileiloes.com.br/lote/detalhe/226744", " Mil unid parafusos cabeça philips 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=HYPERLINK("https://www.rossileiloes.com.br/lote/detalhe/226743", "353")</f>
      </c>
      <c r="B168" s="4" t="s">
        <f>=HYPERLINK("https://www.rossileiloes.com.br/lote/detalhe/226743", " Mil unid parafusos cabeça philips 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=HYPERLINK("https://www.rossileiloes.com.br/lote/detalhe/226745", "354")</f>
      </c>
      <c r="B169" s="4" t="s">
        <f>=HYPERLINK("https://www.rossileiloes.com.br/lote/detalhe/226745", " Mil unid parafusos cabeça philips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=HYPERLINK("https://www.rossileiloes.com.br/lote/detalhe/226747", "355")</f>
      </c>
      <c r="B170" s="4" t="s">
        <f>=HYPERLINK("https://www.rossileiloes.com.br/lote/detalhe/226747", " Lote de Juntas Volvo aprox 20 unid")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=HYPERLINK("https://www.rossileiloes.com.br/lote/detalhe/226750", "356")</f>
      </c>
      <c r="B171" s="4" t="s">
        <f>=HYPERLINK("https://www.rossileiloes.com.br/lote/detalhe/226750", " Aprox 200 conexões")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=HYPERLINK("https://www.rossileiloes.com.br/lote/detalhe/226746", "357")</f>
      </c>
      <c r="B172" s="4" t="s">
        <f>=HYPERLINK("https://www.rossileiloes.com.br/lote/detalhe/226746", " Aprox 200 conexões")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=HYPERLINK("https://www.rossileiloes.com.br/lote/detalhe/226748", "358")</f>
      </c>
      <c r="B173" s="4" t="s">
        <f>=HYPERLINK("https://www.rossileiloes.com.br/lote/detalhe/226748", " 7 unidades de moldura parabrisa maquina agricola 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=HYPERLINK("https://www.rossileiloes.com.br/lote/detalhe/226749", "359")</f>
      </c>
      <c r="B174" s="4" t="s">
        <f>=HYPERLINK("https://www.rossileiloes.com.br/lote/detalhe/226749", " 8 unidades de moldura parabrisa maquina agricola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=HYPERLINK("https://www.rossileiloes.com.br/lote/detalhe/226752", "360")</f>
      </c>
      <c r="B175" s="4" t="s">
        <f>=HYPERLINK("https://www.rossileiloes.com.br/lote/detalhe/226752", " aprox 50 unid de mangueira para refrigeração automotiva")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200,00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=HYPERLINK("https://www.rossileiloes.com.br/lote/detalhe/226751", "361")</f>
      </c>
      <c r="B176" s="4" t="s">
        <f>=HYPERLINK("https://www.rossileiloes.com.br/lote/detalhe/226751", " aprox 50 unid de mangueira para refrigeração automotiva")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200,00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=HYPERLINK("https://www.rossileiloes.com.br/lote/detalhe/226753", "362")</f>
      </c>
      <c r="B177" s="4" t="s">
        <f>=HYPERLINK("https://www.rossileiloes.com.br/lote/detalhe/226753", " 1500 unid parafusos cabeça philips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200,00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=HYPERLINK("https://www.rossileiloes.com.br/lote/detalhe/226754", "363")</f>
      </c>
      <c r="B178" s="4" t="s">
        <f>=HYPERLINK("https://www.rossileiloes.com.br/lote/detalhe/226754", " Lote de produtos Amano aprox 15 unid e placas aprox 6 unid")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200,00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=HYPERLINK("https://www.rossileiloes.com.br/lote/detalhe/226756", "364")</f>
      </c>
      <c r="B179" s="4" t="s">
        <f>=HYPERLINK("https://www.rossileiloes.com.br/lote/detalhe/226756", " Lote de produtos Alfa Laval e outros 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200,00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=HYPERLINK("https://www.rossileiloes.com.br/lote/detalhe/226755", "365")</f>
      </c>
      <c r="B180" s="4" t="s">
        <f>=HYPERLINK("https://www.rossileiloes.com.br/lote/detalhe/226755", " Lote de produtos da marca TinyTag Plus e Shunt release/ Cisco e outros")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200,00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=HYPERLINK("https://www.rossileiloes.com.br/lote/detalhe/226758", "367")</f>
      </c>
      <c r="B181" s="4" t="s">
        <f>=HYPERLINK("https://www.rossileiloes.com.br/lote/detalhe/226758", " Sensor Philips / sinalizador de incendio/ cabos/ e motor qtdade conforme imagem")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250,00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=HYPERLINK("https://www.rossileiloes.com.br/lote/detalhe/226761", "368")</f>
      </c>
      <c r="B182" s="4" t="s">
        <f>=HYPERLINK("https://www.rossileiloes.com.br/lote/detalhe/226761", " Lote de peças Fry jado novas  qtdade conforme imagem")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2.500,00</t>
        </is>
      </c>
      <c r="F182" s="4" t="inlineStr">
        <is>
          <t>250.00</t>
        </is>
      </c>
    </row>
    <row collapsed="false" customFormat="false" customHeight="false" hidden="false" ht="12.1" outlineLevel="0" r="183">
      <c r="A183" s="5" t="s">
        <f>=HYPERLINK("https://www.rossileiloes.com.br/lote/detalhe/226759", "369")</f>
      </c>
      <c r="B183" s="4" t="s">
        <f>=HYPERLINK("https://www.rossileiloes.com.br/lote/detalhe/226759", " Lote de peças Fry jado novas  qtdade conforme imagem")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2.500,00</t>
        </is>
      </c>
      <c r="F183" s="4" t="inlineStr">
        <is>
          <t>250.00</t>
        </is>
      </c>
    </row>
    <row collapsed="false" customFormat="false" customHeight="false" hidden="false" ht="12.1" outlineLevel="0" r="184">
      <c r="A184" s="5" t="s">
        <f>=HYPERLINK("https://www.rossileiloes.com.br/lote/detalhe/226757", "370")</f>
      </c>
      <c r="B184" s="4" t="s">
        <f>=HYPERLINK("https://www.rossileiloes.com.br/lote/detalhe/226757", " Chave seletora Fry Jado novas aprox 21 unid")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4.000,00</t>
        </is>
      </c>
      <c r="F184" s="4" t="inlineStr">
        <is>
          <t>250.00</t>
        </is>
      </c>
    </row>
    <row collapsed="false" customFormat="false" customHeight="false" hidden="false" ht="12.1" outlineLevel="0" r="185">
      <c r="A185" s="5" t="s">
        <f>=HYPERLINK("https://www.rossileiloes.com.br/lote/detalhe/226762", "371")</f>
      </c>
      <c r="B185" s="4" t="s">
        <f>=HYPERLINK("https://www.rossileiloes.com.br/lote/detalhe/226762", " Chave seletora Fry Jado novas aprox 17 unid")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3.250,00</t>
        </is>
      </c>
      <c r="F185" s="4" t="inlineStr">
        <is>
          <t>250.00</t>
        </is>
      </c>
    </row>
    <row collapsed="false" customFormat="false" customHeight="false" hidden="false" ht="12.1" outlineLevel="0" r="186">
      <c r="A186" s="5" t="s">
        <f>=HYPERLINK("https://www.rossileiloes.com.br/lote/detalhe/226760", "372")</f>
      </c>
      <c r="B186" s="4" t="s">
        <f>=HYPERLINK("https://www.rossileiloes.com.br/lote/detalhe/226760", " Lote composto de torneiras e outros aprox 30 peças todos novos")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500,00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=HYPERLINK("https://www.rossileiloes.com.br/lote/detalhe/226763", "373")</f>
      </c>
      <c r="B187" s="4" t="s">
        <f>=HYPERLINK("https://www.rossileiloes.com.br/lote/detalhe/226763", " Lote composto por 2 bike/ 1 patinete / e um carro eletrico no estado 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1.000,00</t>
        </is>
      </c>
      <c r="F187" s="4" t="inlineStr">
        <is>
          <t>200.00</t>
        </is>
      </c>
    </row>
    <row collapsed="false" customFormat="false" customHeight="false" hidden="false" ht="12.1" outlineLevel="0" r="188">
      <c r="A188" s="5" t="s">
        <f>=HYPERLINK("https://www.rossileiloes.com.br/lote/detalhe/226764", "374")</f>
      </c>
      <c r="B188" s="4" t="s">
        <f>=HYPERLINK("https://www.rossileiloes.com.br/lote/detalhe/226764", " Aprox 200 unid de conexões")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200,00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=HYPERLINK("https://www.rossileiloes.com.br/lote/detalhe/226765", "375")</f>
      </c>
      <c r="B189" s="4" t="s">
        <f>=HYPERLINK("https://www.rossileiloes.com.br/lote/detalhe/226765", " Aprox 200 unid de conexões")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200,00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=HYPERLINK("https://www.rossileiloes.com.br/lote/detalhe/226767", "376")</f>
      </c>
      <c r="B190" s="4" t="s">
        <f>=HYPERLINK("https://www.rossileiloes.com.br/lote/detalhe/226767", " Aprox 200 unid de conexões")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200,00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=HYPERLINK("https://www.rossileiloes.com.br/lote/detalhe/226766", "377")</f>
      </c>
      <c r="B191" s="4" t="s">
        <f>=HYPERLINK("https://www.rossileiloes.com.br/lote/detalhe/226766", " Aprox 200 unid de conexões")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200,00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=HYPERLINK("https://www.rossileiloes.com.br/lote/detalhe/226768", "378")</f>
      </c>
      <c r="B192" s="4" t="s">
        <f>=HYPERLINK("https://www.rossileiloes.com.br/lote/detalhe/226768", " Aprox 200 unid de conexões")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200,00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=HYPERLINK("https://www.rossileiloes.com.br/lote/detalhe/226769", "379")</f>
      </c>
      <c r="B193" s="4" t="s">
        <f>=HYPERLINK("https://www.rossileiloes.com.br/lote/detalhe/226769", " Aprox 200 unid de conexões")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200,00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=HYPERLINK("https://www.rossileiloes.com.br/lote/detalhe/226770", "380")</f>
      </c>
      <c r="B194" s="4" t="s">
        <f>=HYPERLINK("https://www.rossileiloes.com.br/lote/detalhe/226770", " Aprox 200 unid de conexões")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200,00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=HYPERLINK("https://www.rossileiloes.com.br/lote/detalhe/226772", "381")</f>
      </c>
      <c r="B195" s="4" t="s">
        <f>=HYPERLINK("https://www.rossileiloes.com.br/lote/detalhe/226772", " Aprox 200 unid de conexões")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200,00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=HYPERLINK("https://www.rossileiloes.com.br/lote/detalhe/226771", "382")</f>
      </c>
      <c r="B196" s="4" t="s">
        <f>=HYPERLINK("https://www.rossileiloes.com.br/lote/detalhe/226771", " Aprox 200 unid de conexões")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=HYPERLINK("https://www.rossileiloes.com.br/lote/detalhe/226774", "383")</f>
      </c>
      <c r="B197" s="4" t="s">
        <f>=HYPERLINK("https://www.rossileiloes.com.br/lote/detalhe/226774", " Lote composto por barraca camping no estado")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=HYPERLINK("https://www.rossileiloes.com.br/lote/detalhe/226773", "384")</f>
      </c>
      <c r="B198" s="4" t="s">
        <f>=HYPERLINK("https://www.rossileiloes.com.br/lote/detalhe/226773", " 100 unid adaptador de rosca para torneiras")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250,00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=HYPERLINK("https://www.rossileiloes.com.br/lote/detalhe/226775", "385")</f>
      </c>
      <c r="B199" s="4" t="s">
        <f>=HYPERLINK("https://www.rossileiloes.com.br/lote/detalhe/226775", " Filtro aprox 2 metros compr 1 unid")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200,00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=HYPERLINK("https://www.rossileiloes.com.br/lote/detalhe/226776", "386")</f>
      </c>
      <c r="B200" s="4" t="s">
        <f>=HYPERLINK("https://www.rossileiloes.com.br/lote/detalhe/226776", " Peça para veiculo marca Land Rover produto novo 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900,00</t>
        </is>
      </c>
      <c r="F200" s="4" t="inlineStr">
        <is>
          <t>100.00</t>
        </is>
      </c>
    </row>
    <row collapsed="false" customFormat="false" customHeight="false" hidden="false" ht="12.1" outlineLevel="0" r="201">
      <c r="A201" s="5" t="s">
        <f>=HYPERLINK("https://www.rossileiloes.com.br/lote/detalhe/226777", "387")</f>
      </c>
      <c r="B201" s="4" t="s">
        <f>=HYPERLINK("https://www.rossileiloes.com.br/lote/detalhe/226777", " Lote composto por parafusos/ porcas e outros qtdade grande conforme imagens")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250,00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=HYPERLINK("https://www.rossileiloes.com.br/lote/detalhe/226779", "388")</f>
      </c>
      <c r="B202" s="4" t="s">
        <f>=HYPERLINK("https://www.rossileiloes.com.br/lote/detalhe/226779", " Lote composto por aprox 500 unid conexões")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500,00</t>
        </is>
      </c>
      <c r="F202" s="4" t="inlineStr">
        <is>
          <t>100.00</t>
        </is>
      </c>
    </row>
    <row collapsed="false" customFormat="false" customHeight="false" hidden="false" ht="12.1" outlineLevel="0" r="203">
      <c r="A203" s="5" t="s">
        <f>=HYPERLINK("https://www.rossileiloes.com.br/lote/detalhe/226778", "389")</f>
      </c>
      <c r="B203" s="4" t="s">
        <f>=HYPERLINK("https://www.rossileiloes.com.br/lote/detalhe/226778", " Aparelho Schlarge 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1.000,00</t>
        </is>
      </c>
      <c r="F203" s="4" t="inlineStr">
        <is>
          <t>100.00</t>
        </is>
      </c>
    </row>
    <row collapsed="false" customFormat="false" customHeight="false" hidden="false" ht="12.1" outlineLevel="0" r="204">
      <c r="A204" s="5" t="s">
        <f>=HYPERLINK("https://www.rossileiloes.com.br/lote/detalhe/226780", "390")</f>
      </c>
      <c r="B204" s="4" t="s">
        <f>=HYPERLINK("https://www.rossileiloes.com.br/lote/detalhe/226780", " Aparelho Schlarge 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1.000,00</t>
        </is>
      </c>
      <c r="F204" s="4" t="inlineStr">
        <is>
          <t>100.00</t>
        </is>
      </c>
    </row>
    <row collapsed="false" customFormat="false" customHeight="false" hidden="false" ht="12.1" outlineLevel="0" r="205">
      <c r="A205" s="5" t="s">
        <f>=HYPERLINK("https://www.rossileiloes.com.br/lote/detalhe/226782", "391")</f>
      </c>
      <c r="B205" s="4" t="s">
        <f>=HYPERLINK("https://www.rossileiloes.com.br/lote/detalhe/226782", " Lote composto por conexões Hermeto aprox 150 unid")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300,00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=HYPERLINK("https://www.rossileiloes.com.br/lote/detalhe/226781", "392")</f>
      </c>
      <c r="B206" s="4" t="s">
        <f>=HYPERLINK("https://www.rossileiloes.com.br/lote/detalhe/226781", " Lote contendo aprox 27 placas eletronicas")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300,00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=HYPERLINK("https://www.rossileiloes.com.br/lote/detalhe/226783", "393")</f>
      </c>
      <c r="B207" s="4" t="s">
        <f>=HYPERLINK("https://www.rossileiloes.com.br/lote/detalhe/226783", " Aprox 1600 chaves tubular 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800,00</t>
        </is>
      </c>
      <c r="F207" s="4" t="inlineStr">
        <is>
          <t>100.00</t>
        </is>
      </c>
    </row>
    <row collapsed="false" customFormat="false" customHeight="false" hidden="false" ht="12.1" outlineLevel="0" r="208">
      <c r="A208" s="5" t="s">
        <f>=HYPERLINK("https://www.rossileiloes.com.br/lote/detalhe/226787", "394")</f>
      </c>
      <c r="B208" s="4" t="s">
        <f>=HYPERLINK("https://www.rossileiloes.com.br/lote/detalhe/226787", " Aprox 1600 chaves tubular 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800,00</t>
        </is>
      </c>
      <c r="F208" s="4" t="inlineStr">
        <is>
          <t>100.00</t>
        </is>
      </c>
    </row>
    <row collapsed="false" customFormat="false" customHeight="false" hidden="false" ht="12.1" outlineLevel="0" r="209">
      <c r="A209" s="5" t="s">
        <f>=HYPERLINK("https://www.rossileiloes.com.br/lote/detalhe/226784", "395")</f>
      </c>
      <c r="B209" s="4" t="s">
        <f>=HYPERLINK("https://www.rossileiloes.com.br/lote/detalhe/226784", " Aprox 1600 chaves tubular 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800,00</t>
        </is>
      </c>
      <c r="F209" s="4" t="inlineStr">
        <is>
          <t>100.00</t>
        </is>
      </c>
    </row>
    <row collapsed="false" customFormat="false" customHeight="false" hidden="false" ht="12.1" outlineLevel="0" r="210">
      <c r="A210" s="5" t="s">
        <f>=HYPERLINK("https://www.rossileiloes.com.br/lote/detalhe/226785", "396")</f>
      </c>
      <c r="B210" s="4" t="s">
        <f>=HYPERLINK("https://www.rossileiloes.com.br/lote/detalhe/226785", " Dobradiça aprox 450 unid. Sem uso")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250,00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=HYPERLINK("https://www.rossileiloes.com.br/lote/detalhe/226786", "397")</f>
      </c>
      <c r="B211" s="4" t="s">
        <f>=HYPERLINK("https://www.rossileiloes.com.br/lote/detalhe/226786", " Dobradiça aprox 450 unid. Sem uso")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250,00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=HYPERLINK("https://www.rossileiloes.com.br/lote/detalhe/226788", "398")</f>
      </c>
      <c r="B212" s="4" t="s">
        <f>=HYPERLINK("https://www.rossileiloes.com.br/lote/detalhe/226788", " Protetor auditivo Camper aprox 20 unid (sem uso)")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125,00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=HYPERLINK("https://www.rossileiloes.com.br/lote/detalhe/226790", "399")</f>
      </c>
      <c r="B213" s="4" t="s">
        <f>=HYPERLINK("https://www.rossileiloes.com.br/lote/detalhe/226790", " Luva de PVC  46 Volki 12 pares (sem uso)")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125,00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=HYPERLINK("https://www.rossileiloes.com.br/lote/detalhe/226793", "400")</f>
      </c>
      <c r="B214" s="4" t="s">
        <f>=HYPERLINK("https://www.rossileiloes.com.br/lote/detalhe/226793", " Peças diversas- capacitores, fusiveis e outros.  Quantidade conforme lote exposto.")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100,00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=HYPERLINK("https://www.rossileiloes.com.br/lote/detalhe/226789", "401")</f>
      </c>
      <c r="B215" s="4" t="s">
        <f>=HYPERLINK("https://www.rossileiloes.com.br/lote/detalhe/226789", " Peças de maquina de costura. Quantidade conforme lote exposto.")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100,00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=HYPERLINK("https://www.rossileiloes.com.br/lote/detalhe/226794", "402")</f>
      </c>
      <c r="B216" s="4" t="s">
        <f>=HYPERLINK("https://www.rossileiloes.com.br/lote/detalhe/226794", " Diversos - tubo hidraulico maquina agricola/ peças SMC  e Seiki Suruga. Quantidade conforme lote exposto.")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250,00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=HYPERLINK("https://www.rossileiloes.com.br/lote/detalhe/226792", "403")</f>
      </c>
      <c r="B217" s="4" t="s">
        <f>=HYPERLINK("https://www.rossileiloes.com.br/lote/detalhe/226792", " lote contendo 7 produtos Sem uso: 3 cabos king signal 1/2" com conector, 1 cabo M12 RJ45 e 3 conectores Sim femea 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500,00</t>
        </is>
      </c>
      <c r="F217" s="4" t="inlineStr">
        <is>
          <t>100.00</t>
        </is>
      </c>
    </row>
    <row collapsed="false" customFormat="false" customHeight="false" hidden="false" ht="12.1" outlineLevel="0" r="218">
      <c r="A218" s="5" t="s">
        <f>=HYPERLINK("https://www.rossileiloes.com.br/lote/detalhe/226791", "404")</f>
      </c>
      <c r="B218" s="4" t="s">
        <f>=HYPERLINK("https://www.rossileiloes.com.br/lote/detalhe/226791", " lote contendo 1 placa. Descrição conforme imagem")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150,00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=HYPERLINK("https://www.rossileiloes.com.br/lote/detalhe/226795", "405")</f>
      </c>
      <c r="B219" s="4" t="s">
        <f>=HYPERLINK("https://www.rossileiloes.com.br/lote/detalhe/226795", " lote contendo 1 placa. Descrição conforme imagem")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150,00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=HYPERLINK("https://www.rossileiloes.com.br/lote/detalhe/226797", "406")</f>
      </c>
      <c r="B220" s="4" t="s">
        <f>=HYPERLINK("https://www.rossileiloes.com.br/lote/detalhe/226797", " lote contendo 1 placa. Descrição conforme imagem")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150,00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=HYPERLINK("https://www.rossileiloes.com.br/lote/detalhe/226799", "407")</f>
      </c>
      <c r="B221" s="4" t="s">
        <f>=HYPERLINK("https://www.rossileiloes.com.br/lote/detalhe/226799", " lote contendo 2 HD e aprox 20 placas conforme lote exposto")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150,00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=HYPERLINK("https://www.rossileiloes.com.br/lote/detalhe/226796", "408")</f>
      </c>
      <c r="B222" s="4" t="s">
        <f>=HYPERLINK("https://www.rossileiloes.com.br/lote/detalhe/226796", " lote contendo 5 placas novas EMC descrição conforme lote exposto")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1.000,00</t>
        </is>
      </c>
      <c r="F222" s="4" t="inlineStr">
        <is>
          <t>150.00</t>
        </is>
      </c>
    </row>
    <row collapsed="false" customFormat="false" customHeight="false" hidden="false" ht="12.1" outlineLevel="0" r="223">
      <c r="A223" s="5" t="s">
        <f>=HYPERLINK("https://www.rossileiloes.com.br/lote/detalhe/226798", "409")</f>
      </c>
      <c r="B223" s="4" t="s">
        <f>=HYPERLINK("https://www.rossileiloes.com.br/lote/detalhe/226798", " Aprox. 60 unid de placas eletronicas conforme lote exposto")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100,00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=HYPERLINK("https://www.rossileiloes.com.br/lote/detalhe/226800", "410")</f>
      </c>
      <c r="B224" s="4" t="s">
        <f>=HYPERLINK("https://www.rossileiloes.com.br/lote/detalhe/226800", " peças plásticas com parafusos para lampada tubolar. Alta quantidade conforme imagens e lote exposto.")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150,00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=HYPERLINK("https://www.rossileiloes.com.br/lote/detalhe/226801", "411")</f>
      </c>
      <c r="B225" s="4" t="s">
        <f>=HYPERLINK("https://www.rossileiloes.com.br/lote/detalhe/226801", " 6 telefones Avaya no estado")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300,00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=HYPERLINK("https://www.rossileiloes.com.br/lote/detalhe/226804", "412")</f>
      </c>
      <c r="B226" s="4" t="s">
        <f>=HYPERLINK("https://www.rossileiloes.com.br/lote/detalhe/226804", " Porta injetor. Aprox 30 unid 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3.000,00</t>
        </is>
      </c>
      <c r="F226" s="4" t="inlineStr">
        <is>
          <t>200.00</t>
        </is>
      </c>
    </row>
    <row collapsed="false" customFormat="false" customHeight="false" hidden="false" ht="12.1" outlineLevel="0" r="227">
      <c r="A227" s="5" t="s">
        <f>=HYPERLINK("https://www.rossileiloes.com.br/lote/detalhe/226802", "413")</f>
      </c>
      <c r="B227" s="4" t="s">
        <f>=HYPERLINK("https://www.rossileiloes.com.br/lote/detalhe/226802", " motor de moto sem identificação   2 peças para moto")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750,00</t>
        </is>
      </c>
      <c r="F227" s="4" t="inlineStr">
        <is>
          <t>100.00</t>
        </is>
      </c>
    </row>
    <row collapsed="false" customFormat="false" customHeight="false" hidden="false" ht="12.1" outlineLevel="0" r="228">
      <c r="A228" s="5" t="s">
        <f>=HYPERLINK("https://www.rossileiloes.com.br/lote/detalhe/226803", "414")</f>
      </c>
      <c r="B228" s="4" t="s">
        <f>=HYPERLINK("https://www.rossileiloes.com.br/lote/detalhe/226803", " lote de peças Nissan. Quantidade conforme lote exposto")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200,00</t>
        </is>
      </c>
      <c r="F228" s="4" t="inlineStr">
        <is>
          <t>50.00</t>
        </is>
      </c>
    </row>
    <row collapsed="false" customFormat="false" customHeight="false" hidden="false" ht="12.1" outlineLevel="0" r="229">
      <c r="A229" s="5" t="s">
        <f>=HYPERLINK("https://www.rossileiloes.com.br/lote/detalhe/226805", "415")</f>
      </c>
      <c r="B229" s="4" t="s">
        <f>=HYPERLINK("https://www.rossileiloes.com.br/lote/detalhe/226805", " Firewall marca Fireye modelo HX4400")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750,00</t>
        </is>
      </c>
      <c r="F229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2026-06-27T15:23:34.00Z</dcterms:created>
  <dc:creator>Tellks Tecnologia</dc:creator>
  <cp:revision>0</cp:revision>
</cp:coreProperties>
</file>