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=HYPERLINK("https://www.rossileiloes.com.br/lote/detalhe/225256", "001")</f>
      </c>
      <c r="B11" s="4" t="s">
        <f>=HYPERLINK("https://www.rossileiloes.com.br/lote/detalhe/225256", " DOBRADEIRA HIDRAULICA MARCA UNIVERSO 3.000 MM X 30 TON, DOBRA ATE 5MM-")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=HYPERLINK("https://www.rossileiloes.com.br/lote/detalhe/225260", "002")</f>
      </c>
      <c r="B12" s="4" t="s">
        <f>=HYPERLINK("https://www.rossileiloes.com.br/lote/detalhe/225260", " TANQUE MISTURADOR EM POLIPROPILENO PA EM INOX, CAPACIDADE 2.500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=HYPERLINK("https://www.rossileiloes.com.br/lote/detalhe/225258", "003")</f>
      </c>
      <c r="B13" s="4" t="s">
        <f>=HYPERLINK("https://www.rossileiloes.com.br/lote/detalhe/225258", " PLATAFORMA ELEVATÓRIA MANCA ZELOSO MOTOR 3CV-220V ALTURA TOTAL 2,30 PESO MAXIMO 200kg")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=HYPERLINK("https://www.rossileiloes.com.br/lote/detalhe/225259", "004")</f>
      </c>
      <c r="B14" s="4" t="s">
        <f>=HYPERLINK("https://www.rossileiloes.com.br/lote/detalhe/225259", " MOTOR SIEMENS 100 CV 1770 RPM-220V/380/440V/760V SEM FLANGE E COM PÉ.")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=HYPERLINK("https://www.rossileiloes.com.br/lote/detalhe/225261", "005")</f>
      </c>
      <c r="B15" s="4" t="s">
        <f>=HYPERLINK("https://www.rossileiloes.com.br/lote/detalhe/225261", " AUTO TRANSFORMADOR 55 KVA A SECO TRIFÁSICO 220V PARA 380V SOMENTE")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=HYPERLINK("https://www.rossileiloes.com.br/lote/detalhe/225265", "006")</f>
      </c>
      <c r="B16" s="4" t="s">
        <f>=HYPERLINK("https://www.rossileiloes.com.br/lote/detalhe/225265", " UNIDADE HIDRÁ7ULICA COM VALVULAS COMPLETA MOTOR 30 CV 220 V.")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=HYPERLINK("https://www.rossileiloes.com.br/lote/detalhe/225277", "008")</f>
      </c>
      <c r="B17" s="4" t="s">
        <f>=HYPERLINK("https://www.rossileiloes.com.br/lote/detalhe/225277", " REDUTOR TRANSMOTECNICA RELACAD 1:66")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=HYPERLINK("https://www.rossileiloes.com.br/lote/detalhe/225268", "009")</f>
      </c>
      <c r="B18" s="4" t="s">
        <f>=HYPERLINK("https://www.rossileiloes.com.br/lote/detalhe/225268", " REDUTOR TRANSMOTECNICA RELACAD 1:66")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=HYPERLINK("https://www.rossileiloes.com.br/lote/detalhe/225267", "010")</f>
      </c>
      <c r="B19" s="4" t="s">
        <f>=HYPERLINK("https://www.rossileiloes.com.br/lote/detalhe/225267", " APROX.110 PEÇAS ROLETE P/ ESTEIRA TRANSPORTADORA -460MM X 2 " 1000M X 2"")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=HYPERLINK("https://www.rossileiloes.com.br/lote/detalhe/225266", "011")</f>
      </c>
      <c r="B20" s="4" t="s">
        <f>=HYPERLINK("https://www.rossileiloes.com.br/lote/detalhe/225266", " APROX. 140 PEÇAS BARRA DE APOIO EM U - EM INOX 300мм х 150 ми")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=HYPERLINK("https://www.rossileiloes.com.br/lote/detalhe/225276", "012")</f>
      </c>
      <c r="B21" s="4" t="s">
        <f>=HYPERLINK("https://www.rossileiloes.com.br/lote/detalhe/225276", " APROX. 190 PEÇAS DISCO CORTAR MADEIRA")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=HYPERLINK("https://www.rossileiloes.com.br/lote/detalhe/225278", "013")</f>
      </c>
      <c r="B22" s="4" t="s">
        <f>=HYPERLINK("https://www.rossileiloes.com.br/lote/detalhe/225278", " JOGO DE DISCO DE FREIOS FREMAX CARBON COD. BD 5298 VOLKS E OUTROS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=HYPERLINK("https://www.rossileiloes.com.br/lote/detalhe/225273", "014")</f>
      </c>
      <c r="B23" s="4" t="s">
        <f>=HYPERLINK("https://www.rossileiloes.com.br/lote/detalhe/225273", " MISTURADOR EM INOX COM MOTO REDUTOR 0.25 CV-1710 RPM 220V.")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=HYPERLINK("https://www.rossileiloes.com.br/lote/detalhe/225279", "016")</f>
      </c>
      <c r="B24" s="4" t="s">
        <f>=HYPERLINK("https://www.rossileiloes.com.br/lote/detalhe/225279", " TALHA MANUAL 5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=HYPERLINK("https://www.rossileiloes.com.br/lote/detalhe/225270", "017")</f>
      </c>
      <c r="B25" s="4" t="s">
        <f>=HYPERLINK("https://www.rossileiloes.com.br/lote/detalhe/225270", " ESTEIRA TRANSPORTADORA C/ MOTOREDUTOR COMPRIMENTO 2,50M")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=HYPERLINK("https://www.rossileiloes.com.br/lote/detalhe/225271", "018")</f>
      </c>
      <c r="B26" s="4" t="s">
        <f>=HYPERLINK("https://www.rossileiloes.com.br/lote/detalhe/225271", " ESTEIRA TRANSPORTADORA C/ MOTOREDUTOR COMPRIMENTO 1,70M")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=HYPERLINK("https://www.rossileiloes.com.br/lote/detalhe/225263", "019")</f>
      </c>
      <c r="B27" s="4" t="s">
        <f>=HYPERLINK("https://www.rossileiloes.com.br/lote/detalhe/225263", " BOMBA D'AGUA MARCA THEBE (NOVA) MOD TH 65/200 MANCA PARA MOTOR DE 50CV 3500 RPM.")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=HYPERLINK("https://www.rossileiloes.com.br/lote/detalhe/225264", "020")</f>
      </c>
      <c r="B28" s="4" t="s">
        <f>=HYPERLINK("https://www.rossileiloes.com.br/lote/detalhe/225264", " ROSCA TRANSPORTADORA EM INOX 4M COMP X 200MM DIAMETRO")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1.125,00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=HYPERLINK("https://www.rossileiloes.com.br/lote/detalhe/225272", "021")</f>
      </c>
      <c r="B29" s="4" t="s">
        <f>=HYPERLINK("https://www.rossileiloes.com.br/lote/detalhe/225272", " ROSCA TRANSPORTADORA EM INOX 4M COMP X 200MM DIAMETRO")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1.125,00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=HYPERLINK("https://www.rossileiloes.com.br/lote/detalhe/225262", "022")</f>
      </c>
      <c r="B30" s="4" t="s">
        <f>=HYPERLINK("https://www.rossileiloes.com.br/lote/detalhe/225262", " 20 PEÇAS ASSENTO PLASTICO DECA MOD. VOGE PLUS")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=HYPERLINK("https://www.rossileiloes.com.br/lote/detalhe/225269", "023")</f>
      </c>
      <c r="B31" s="4" t="s">
        <f>=HYPERLINK("https://www.rossileiloes.com.br/lote/detalhe/225269", " APROX. 2.500 PEÇAS CONEXÕES HIDRAULICAS DIVERDAS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=HYPERLINK("https://www.rossileiloes.com.br/lote/detalhe/225280", "024")</f>
      </c>
      <c r="B32" s="4" t="s">
        <f>=HYPERLINK("https://www.rossileiloes.com.br/lote/detalhe/225280", " ESTABILIZADOR DIGITAL PERFECTION MODELO MI-10000-10,0 KVA MONO")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=HYPERLINK("https://www.rossileiloes.com.br/lote/detalhe/225360", "025")</f>
      </c>
      <c r="B33" s="4" t="s">
        <f>=HYPERLINK("https://www.rossileiloes.com.br/lote/detalhe/225360", " INVERSOR DE FREQUENCIA SEW 10 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=HYPERLINK("https://www.rossileiloes.com.br/lote/detalhe/225309", "026")</f>
      </c>
      <c r="B34" s="4" t="s">
        <f>=HYPERLINK("https://www.rossileiloes.com.br/lote/detalhe/225309", " INVERSOR DE FREQUENCIA ABB-25HP-380V")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=HYPERLINK("https://www.rossileiloes.com.br/lote/detalhe/225311", "027")</f>
      </c>
      <c r="B35" s="4" t="s">
        <f>=HYPERLINK("https://www.rossileiloes.com.br/lote/detalhe/225311", " INVERSOR DE FREQUENCIA ABB-15HP-380V")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=HYPERLINK("https://www.rossileiloes.com.br/lote/detalhe/225355", "028")</f>
      </c>
      <c r="B36" s="4" t="s">
        <f>=HYPERLINK("https://www.rossileiloes.com.br/lote/detalhe/225355", " INVERSOR DE FREQUENCIA ABB-15HP-380V")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=HYPERLINK("https://www.rossileiloes.com.br/lote/detalhe/225354", "029")</f>
      </c>
      <c r="B37" s="4" t="s">
        <f>=HYPERLINK("https://www.rossileiloes.com.br/lote/detalhe/225354", " INVERSOR DE FREQUENCIA ABB ACS 600 5HP 380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=HYPERLINK("https://www.rossileiloes.com.br/lote/detalhe/225358", "030")</f>
      </c>
      <c r="B38" s="4" t="s">
        <f>=HYPERLINK("https://www.rossileiloes.com.br/lote/detalhe/225358", " CONTATORA MARCA STROMBERG MOD OKYM 630W 22-900 AMP.")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=HYPERLINK("https://www.rossileiloes.com.br/lote/detalhe/225401", "031")</f>
      </c>
      <c r="B39" s="4" t="s">
        <f>=HYPERLINK("https://www.rossileiloes.com.br/lote/detalhe/225401", " CONTATORA MARCA STROMBERG MOD OKYM 630W 22-900 AMP.")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=HYPERLINK("https://www.rossileiloes.com.br/lote/detalhe/225393", "032")</f>
      </c>
      <c r="B40" s="4" t="s">
        <f>=HYPERLINK("https://www.rossileiloes.com.br/lote/detalhe/225393", " CHAVE SECCIONADORA ABB 630 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=HYPERLINK("https://www.rossileiloes.com.br/lote/detalhe/225396", "033")</f>
      </c>
      <c r="B41" s="4" t="s">
        <f>=HYPERLINK("https://www.rossileiloes.com.br/lote/detalhe/225396", " CHAVE SECCIONADORA ABB 400A")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=HYPERLINK("https://www.rossileiloes.com.br/lote/detalhe/225388", "034")</f>
      </c>
      <c r="B42" s="4" t="s">
        <f>=HYPERLINK("https://www.rossileiloes.com.br/lote/detalhe/225388", " 5 PEÇAS BOMBA DOSADORAS SEM USO E SEMI NOVAS")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=HYPERLINK("https://www.rossileiloes.com.br/lote/detalhe/225389", "035")</f>
      </c>
      <c r="B43" s="4" t="s">
        <f>=HYPERLINK("https://www.rossileiloes.com.br/lote/detalhe/225389", " DISJUNTOR SCHNEIDER NSX 6302 TETRAPOLAR")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=HYPERLINK("https://www.rossileiloes.com.br/lote/detalhe/225391", "036")</f>
      </c>
      <c r="B44" s="4" t="s">
        <f>=HYPERLINK("https://www.rossileiloes.com.br/lote/detalhe/225391", " DISJUNTOR SCHNEIDER NSX 6302 TETRAPOLAR")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=HYPERLINK("https://www.rossileiloes.com.br/lote/detalhe/225392", "037")</f>
      </c>
      <c r="B45" s="4" t="s">
        <f>=HYPERLINK("https://www.rossileiloes.com.br/lote/detalhe/225392", " CHAVE SECCIONADORA SCHNEIDER INS 630 630A")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=HYPERLINK("https://www.rossileiloes.com.br/lote/detalhe/225412", "038")</f>
      </c>
      <c r="B46" s="4" t="s">
        <f>=HYPERLINK("https://www.rossileiloes.com.br/lote/detalhe/225412", " CHAVE SECCIONADORA SCHNEIDER INS 630 630A")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=HYPERLINK("https://www.rossileiloes.com.br/lote/detalhe/225390", "039")</f>
      </c>
      <c r="B47" s="4" t="s">
        <f>=HYPERLINK("https://www.rossileiloes.com.br/lote/detalhe/225390", " CHAVE SECCIONADORA SCHNEIDER IN'S 400 TETRAPOLAR 400A")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=HYPERLINK("https://www.rossileiloes.com.br/lote/detalhe/225410", "040")</f>
      </c>
      <c r="B48" s="4" t="s">
        <f>=HYPERLINK("https://www.rossileiloes.com.br/lote/detalhe/225410", " CHAVE SECCIONADORA SCHNEIDER INS 320 320A")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=HYPERLINK("https://www.rossileiloes.com.br/lote/detalhe/225413", "041")</f>
      </c>
      <c r="B49" s="4" t="s">
        <f>=HYPERLINK("https://www.rossileiloes.com.br/lote/detalhe/225413", " 10 PECAS (SEM USO) RELE TERMICO DE SOBRE CARGA GE MOD RTA2H 54A 65 AMP")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75.00</t>
        </is>
      </c>
    </row>
    <row collapsed="false" customFormat="false" customHeight="false" hidden="false" ht="12.1" outlineLevel="0" r="50">
      <c r="A50" s="5" t="s">
        <f>=HYPERLINK("https://www.rossileiloes.com.br/lote/detalhe/225414", "042")</f>
      </c>
      <c r="B50" s="4" t="s">
        <f>=HYPERLINK("https://www.rossileiloes.com.br/lote/detalhe/225414", " 10 PECAS (SEM USO) RELE TERMICO DE SOBRE CARGA GE MOD RTA2H 54A 65 AMP")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75.00</t>
        </is>
      </c>
    </row>
    <row collapsed="false" customFormat="false" customHeight="false" hidden="false" ht="12.1" outlineLevel="0" r="51">
      <c r="A51" s="5" t="s">
        <f>=HYPERLINK("https://www.rossileiloes.com.br/lote/detalhe/225411", "043")</f>
      </c>
      <c r="B51" s="4" t="s">
        <f>=HYPERLINK("https://www.rossileiloes.com.br/lote/detalhe/225411", " 10 PEÇAS (SEM USO) INTERRUPTOR DIFERENCIAL TETRAPOLAR 25 AMP")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=HYPERLINK("https://www.rossileiloes.com.br/lote/detalhe/225415", "044")</f>
      </c>
      <c r="B52" s="4" t="s">
        <f>=HYPERLINK("https://www.rossileiloes.com.br/lote/detalhe/225415", " 10 PEÇAS (SEM USO) INTERRUPTOR DIFERENCIAL TETRAPOLAR 25 AMP")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=HYPERLINK("https://www.rossileiloes.com.br/lote/detalhe/225417", "045")</f>
      </c>
      <c r="B53" s="4" t="s">
        <f>=HYPERLINK("https://www.rossileiloes.com.br/lote/detalhe/225417", " 10 PEÇAS (SEM USO) INTERRUPTOR DIFERENCIAL TETRAPOLAR 25 AMP")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=HYPERLINK("https://www.rossileiloes.com.br/lote/detalhe/225406", "046")</f>
      </c>
      <c r="B54" s="4" t="s">
        <f>=HYPERLINK("https://www.rossileiloes.com.br/lote/detalhe/225406", " 10 PEÇAS (SEM USO) INTERRUPTOR DIFERENCIAL TETRAPOLAR 25 AMP")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=HYPERLINK("https://www.rossileiloes.com.br/lote/detalhe/225408", "047")</f>
      </c>
      <c r="B55" s="4" t="s">
        <f>=HYPERLINK("https://www.rossileiloes.com.br/lote/detalhe/225408", " 10 PEÇAS (SEM USO) INTERRUPTOR DIFERENCIAL TETRAPOLAR 25 AMP")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=HYPERLINK("https://www.rossileiloes.com.br/lote/detalhe/225405", "048")</f>
      </c>
      <c r="B56" s="4" t="s">
        <f>=HYPERLINK("https://www.rossileiloes.com.br/lote/detalhe/225405", " 05 PEÇAS (SEM USO) MODOLO OF INTERFACE WEG MOD. MIW2-P")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=HYPERLINK("https://www.rossileiloes.com.br/lote/detalhe/225275", "049")</f>
      </c>
      <c r="B57" s="4" t="s">
        <f>=HYPERLINK("https://www.rossileiloes.com.br/lote/detalhe/225275", " 5 PEÇAS (SEM USO) MANOPLA ROTATIVA PROLONGADA TERASAKI")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=HYPERLINK("https://www.rossileiloes.com.br/lote/detalhe/225407", "050")</f>
      </c>
      <c r="B58" s="4" t="s">
        <f>=HYPERLINK("https://www.rossileiloes.com.br/lote/detalhe/225407", " 5 PEÇAS (SEM USO) MANOPLA ROTATIVA PROLONGADA TERASAKI")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=HYPERLINK("https://www.rossileiloes.com.br/lote/detalhe/225429", "051")</f>
      </c>
      <c r="B59" s="4" t="s">
        <f>=HYPERLINK("https://www.rossileiloes.com.br/lote/detalhe/225429", " 5 PEÇAS (SEM USO) MANOPLA ROTATIVA PROLONGADA TERASAKI")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=HYPERLINK("https://www.rossileiloes.com.br/lote/detalhe/225274", "052")</f>
      </c>
      <c r="B60" s="4" t="s">
        <f>=HYPERLINK("https://www.rossileiloes.com.br/lote/detalhe/225274", " 2 PEÇAS (SEM USO) IHM ABB ACS.CP-C")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=HYPERLINK("https://www.rossileiloes.com.br/lote/detalhe/225418", "053")</f>
      </c>
      <c r="B61" s="4" t="s">
        <f>=HYPERLINK("https://www.rossileiloes.com.br/lote/detalhe/225418", " CAPACITOR TRIFASICO PARA CORREÇÂO DE FATOR DE POTENCIA TIPO SECO MODELO CLMD 43 MARCA ABB")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=HYPERLINK("https://www.rossileiloes.com.br/lote/detalhe/225409", "054")</f>
      </c>
      <c r="B62" s="4" t="s">
        <f>=HYPERLINK("https://www.rossileiloes.com.br/lote/detalhe/225409", " MODULO ALLEN BRADLEY MICROLOGIX MOD 1762-1916 16 ENTRADAS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=HYPERLINK("https://www.rossileiloes.com.br/lote/detalhe/225404", "055")</f>
      </c>
      <c r="B63" s="4" t="s">
        <f>=HYPERLINK("https://www.rossileiloes.com.br/lote/detalhe/225404", " MODULO ALLEN BRADLEY MICROLOGIX MOD.1762-1916-16 ENTRADAS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=HYPERLINK("https://www.rossileiloes.com.br/lote/detalhe/225257", "056")</f>
      </c>
      <c r="B64" s="4" t="s">
        <f>=HYPERLINK("https://www.rossileiloes.com.br/lote/detalhe/225257", " CLP ALLEN BRADLEY MICROLOGIX 1.400 CATEGORIA 1766-L32BWA")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=HYPERLINK("https://www.rossileiloes.com.br/lote/detalhe/225416", "057")</f>
      </c>
      <c r="B65" s="4" t="s">
        <f>=HYPERLINK("https://www.rossileiloes.com.br/lote/detalhe/225416", " INVERSOR DE FREQUENCIA SCHNEIDER 220V MOD. ATV12H037M2 0,33KW - 1/2 CV (SEM USO)")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=HYPERLINK("https://www.rossileiloes.com.br/lote/detalhe/225422", "058")</f>
      </c>
      <c r="B66" s="4" t="s">
        <f>=HYPERLINK("https://www.rossileiloes.com.br/lote/detalhe/225422", " INVERSOR DE FREQUENCIA SCHNEIDER 220V MOD. ATV12H037M2 0,33KW - 1/2 CV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=HYPERLINK("https://www.rossileiloes.com.br/lote/detalhe/225419", "059")</f>
      </c>
      <c r="B67" s="4" t="s">
        <f>=HYPERLINK("https://www.rossileiloes.com.br/lote/detalhe/225419", " 4 PECAS (SEM USO) DISJUNTOR MOTOR WEG 1,6 A 2,5 AMP. MOD. MPW 18-3-0025")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=HYPERLINK("https://www.rossileiloes.com.br/lote/detalhe/225424", "060")</f>
      </c>
      <c r="B68" s="4" t="s">
        <f>=HYPERLINK("https://www.rossileiloes.com.br/lote/detalhe/225424", " 3 PEÇAS (NOVO ) DISJUNTOR MOTOR WEG 2.5A 4.0 AMP. MOD-MPW 18-3-U004")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=HYPERLINK("https://www.rossileiloes.com.br/lote/detalhe/225421", "061")</f>
      </c>
      <c r="B69" s="4" t="s">
        <f>=HYPERLINK("https://www.rossileiloes.com.br/lote/detalhe/225421", " 3 PEÇAS DISJUNTOR MOTOR WEG 10 A 16 AMP. MOD MPW40-3-0-U016")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=HYPERLINK("https://www.rossileiloes.com.br/lote/detalhe/225420", "062")</f>
      </c>
      <c r="B70" s="4" t="s">
        <f>=HYPERLINK("https://www.rossileiloes.com.br/lote/detalhe/225420", " 5 PEÇAS (SEM USO) CONTATOR ABB 220 V MOD. AX09-30-10-75")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=HYPERLINK("https://www.rossileiloes.com.br/lote/detalhe/225427", "063")</f>
      </c>
      <c r="B71" s="4" t="s">
        <f>=HYPERLINK("https://www.rossileiloes.com.br/lote/detalhe/225427", " APROX. 1000 PEÇAS DE RELE TERMICO COM DIVERSAS AMPERAGENS (SEM USO E USADOS)")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=HYPERLINK("https://www.rossileiloes.com.br/lote/detalhe/225426", "064")</f>
      </c>
      <c r="B72" s="4" t="s">
        <f>=HYPERLINK("https://www.rossileiloes.com.br/lote/detalhe/225426", " APROX. 1000 PEÇAS DE RELE TERMICO COM DIVERSAS AMPERAGENS (SEM USO E USADOS)")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=HYPERLINK("https://www.rossileiloes.com.br/lote/detalhe/225428", "065")</f>
      </c>
      <c r="B73" s="4" t="s">
        <f>=HYPERLINK("https://www.rossileiloes.com.br/lote/detalhe/225428", " APROX. 1000 PEÇAS DE RELE TERMICO COM DIVERSAS AMPERAGENS (SEM USO E USADOS)")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=HYPERLINK("https://www.rossileiloes.com.br/lote/detalhe/225425", "066")</f>
      </c>
      <c r="B74" s="4" t="s">
        <f>=HYPERLINK("https://www.rossileiloes.com.br/lote/detalhe/225425", " APROX. 1000 PEÇAS DE RELE TERMICO COM DIVERSAS AMPERAGENS (SEM USO E USADOS)")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=HYPERLINK("https://www.rossileiloes.com.br/lote/detalhe/225423", "067")</f>
      </c>
      <c r="B75" s="4" t="s">
        <f>=HYPERLINK("https://www.rossileiloes.com.br/lote/detalhe/225423", " APROX. 1000 PEÇAS DE RELE TERMICO COM DIVERSAS AMPERAGENS (SEM USO E USADOS)")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=HYPERLINK("https://www.rossileiloes.com.br/lote/detalhe/225430", "068")</f>
      </c>
      <c r="B76" s="4" t="s">
        <f>=HYPERLINK("https://www.rossileiloes.com.br/lote/detalhe/225430", " APROX. 1000 PEÇAS DE RELE TERMICO COM DIVERSAS AMPERAGENS (SEM USO E USADOS)")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=HYPERLINK("https://www.rossileiloes.com.br/lote/detalhe/225432", "069")</f>
      </c>
      <c r="B77" s="4" t="s">
        <f>=HYPERLINK("https://www.rossileiloes.com.br/lote/detalhe/225432", " APROX. 500 PEÇAS DE RELE TERMICO COM DIFERENTE AMPERAGENS (SEM USO E USADOS)")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=HYPERLINK("https://www.rossileiloes.com.br/lote/detalhe/225433", "070")</f>
      </c>
      <c r="B78" s="4" t="s">
        <f>=HYPERLINK("https://www.rossileiloes.com.br/lote/detalhe/225433", " APROX. 1.000 PEÇAS DE DISJUNTORES MONOPOLAR, BIPOLAR E TRIPOLAR DIVERSAS AMPERAGENS (USADOS)")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=HYPERLINK("https://www.rossileiloes.com.br/lote/detalhe/225437", "071")</f>
      </c>
      <c r="B79" s="4" t="s">
        <f>=HYPERLINK("https://www.rossileiloes.com.br/lote/detalhe/225437", " APROX. 1.000 PEÇAS DE DISJUNTORES MONOPOLAR, BIPOLAR E TRIPOLAR DIVERSAS AMPERAGENS (USADOS)")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=HYPERLINK("https://www.rossileiloes.com.br/lote/detalhe/225431", "072")</f>
      </c>
      <c r="B80" s="4" t="s">
        <f>=HYPERLINK("https://www.rossileiloes.com.br/lote/detalhe/225431", " APROX. 1.000 PEÇAS DE DISJUNTORES MONOPOLAR, BIPOLAR E TRIPOLAR DIVERSAS AMPERAGENS (USADOS)")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=HYPERLINK("https://www.rossileiloes.com.br/lote/detalhe/225434", "073")</f>
      </c>
      <c r="B81" s="4" t="s">
        <f>=HYPERLINK("https://www.rossileiloes.com.br/lote/detalhe/225434", " APROX. 850 PEÇAS DE DISJUNTORES MONOPOLAR, BI POLAR E TRIPOLARDIVERSAL AMPERAGENS")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=HYPERLINK("https://www.rossileiloes.com.br/lote/detalhe/225435", "074")</f>
      </c>
      <c r="B82" s="4" t="s">
        <f>=HYPERLINK("https://www.rossileiloes.com.br/lote/detalhe/225435", " 20 PEÇAS RELE DE ENCAIXE INDUSTRIAL MK3P-I 11 PINOS-10A- (SEM USO) SEM BASE")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=HYPERLINK("https://www.rossileiloes.com.br/lote/detalhe/225438", "075")</f>
      </c>
      <c r="B83" s="4" t="s">
        <f>=HYPERLINK("https://www.rossileiloes.com.br/lote/detalhe/225438", " 20 PEÇAS RELE DE ENCAIXE INDUSTRIAL MK3P-I 11 PINOS-10A- (SEM USO) SEM BASE")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=HYPERLINK("https://www.rossileiloes.com.br/lote/detalhe/225439", "076")</f>
      </c>
      <c r="B84" s="4" t="s">
        <f>=HYPERLINK("https://www.rossileiloes.com.br/lote/detalhe/225439", " 20 PEÇAS RELE DE ENCAIXE INDUSTRIAL MK3P-I 11 PINOS-10A- (SEM USO) SEM BASE")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=HYPERLINK("https://www.rossileiloes.com.br/lote/detalhe/225441", "077")</f>
      </c>
      <c r="B85" s="4" t="s">
        <f>=HYPERLINK("https://www.rossileiloes.com.br/lote/detalhe/225441", " 20 PEÇAS RELE DE ENCAIXE INDUSTRIAL MK3P-I 11 PINOS-10A- (SEM USO) SEM BASE")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=HYPERLINK("https://www.rossileiloes.com.br/lote/detalhe/225443", "078")</f>
      </c>
      <c r="B86" s="4" t="s">
        <f>=HYPERLINK("https://www.rossileiloes.com.br/lote/detalhe/225443",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=HYPERLINK("https://www.rossileiloes.com.br/lote/detalhe/225444", "079")</f>
      </c>
      <c r="B87" s="4" t="s">
        <f>=HYPERLINK("https://www.rossileiloes.com.br/lote/detalhe/225444", " 20 PEÇAS RELE DE ENCAIXE INDUSTRIAL MK2P-I 8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=HYPERLINK("https://www.rossileiloes.com.br/lote/detalhe/225436", "080")</f>
      </c>
      <c r="B88" s="4" t="s">
        <f>=HYPERLINK("https://www.rossileiloes.com.br/lote/detalhe/225436", " 20 PEÇAS RELE DE ENCAIXE INDUSTRIAL MK2P-I 8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=HYPERLINK("https://www.rossileiloes.com.br/lote/detalhe/225447", "081")</f>
      </c>
      <c r="B89" s="4" t="s">
        <f>=HYPERLINK("https://www.rossileiloes.com.br/lote/detalhe/225447", " 10 PEÇASDE RELE TERMICO DE SOBRECARGA 1.6 A 2,5 AMP.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=HYPERLINK("https://www.rossileiloes.com.br/lote/detalhe/225448", "082")</f>
      </c>
      <c r="B90" s="4" t="s">
        <f>=HYPERLINK("https://www.rossileiloes.com.br/lote/detalhe/225448", " 10 PEÇASDE RELE TERMICO DE SOBRECARGA 1.6 A 2,5 AMP.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=HYPERLINK("https://www.rossileiloes.com.br/lote/detalhe/225440", "083")</f>
      </c>
      <c r="B91" s="4" t="s">
        <f>=HYPERLINK("https://www.rossileiloes.com.br/lote/detalhe/225440", " 10 PEÇAS DE RELE TERMICO DE SOBRECARGA 1.6 A 2,5 AMP.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=HYPERLINK("https://www.rossileiloes.com.br/lote/detalhe/225442", "084")</f>
      </c>
      <c r="B92" s="4" t="s">
        <f>=HYPERLINK("https://www.rossileiloes.com.br/lote/detalhe/225442", " 10 PEÇAS DE RELE TERMICO DE SOBRE CARGA 2,5 A 4,0 AMP.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=HYPERLINK("https://www.rossileiloes.com.br/lote/detalhe/225449", "085")</f>
      </c>
      <c r="B93" s="4" t="s">
        <f>=HYPERLINK("https://www.rossileiloes.com.br/lote/detalhe/225449", " 10 PEÇAS DE RELE TERMICO DE SOBRE CARGA 2,5 A 4,0 AMP.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=HYPERLINK("https://www.rossileiloes.com.br/lote/detalhe/225450", "086")</f>
      </c>
      <c r="B94" s="4" t="s">
        <f>=HYPERLINK("https://www.rossileiloes.com.br/lote/detalhe/225450", " 10 PEÇAS DE RELE TERMICO DE SOBRE CARGA 2,5 A 4,0 AMP.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=HYPERLINK("https://www.rossileiloes.com.br/lote/detalhe/225445", "087")</f>
      </c>
      <c r="B95" s="4" t="s">
        <f>=HYPERLINK("https://www.rossileiloes.com.br/lote/detalhe/225445", " 10 PEÇAS DE RELE TERMICO DE SOBRE CARGA 2,5 A 4,0 AMP.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=HYPERLINK("https://www.rossileiloes.com.br/lote/detalhe/225446", "088")</f>
      </c>
      <c r="B96" s="4" t="s">
        <f>=HYPERLINK("https://www.rossileiloes.com.br/lote/detalhe/225446", " 10 PEÇAS DE RELE TERMICO DE SOBRE CARGA 2,5 A 4,0 AMP.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=HYPERLINK("https://www.rossileiloes.com.br/lote/detalhe/225460", "089")</f>
      </c>
      <c r="B97" s="4" t="s">
        <f>=HYPERLINK("https://www.rossileiloes.com.br/lote/detalhe/225460", " 10 PEÇAS DE RELE TERMICO DE SOBRE CARGA 2,5 A 4,0 AMP.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=HYPERLINK("https://www.rossileiloes.com.br/lote/detalhe/225463", "090")</f>
      </c>
      <c r="B98" s="4" t="s">
        <f>=HYPERLINK("https://www.rossileiloes.com.br/lote/detalhe/225463", " 10 PEÇAS DE RELE TERMICO DE SOBRE CARGA 2,5 A 4,0 AMP.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=HYPERLINK("https://www.rossileiloes.com.br/lote/detalhe/225458", "091")</f>
      </c>
      <c r="B99" s="4" t="s">
        <f>=HYPERLINK("https://www.rossileiloes.com.br/lote/detalhe/225458", " 10 PEÇAS DE RELE TERMICO DE SOBRE CARGA 2,5 A 4,0 AMP.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=HYPERLINK("https://www.rossileiloes.com.br/lote/detalhe/225452", "092")</f>
      </c>
      <c r="B100" s="4" t="s">
        <f>=HYPERLINK("https://www.rossileiloes.com.br/lote/detalhe/225452", " 10 PEÇAS DE RELE TERMICO DE SOBRE CARGA 2,5 A 4,0 AMP.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=HYPERLINK("https://www.rossileiloes.com.br/lote/detalhe/225461", "093")</f>
      </c>
      <c r="B101" s="4" t="s">
        <f>=HYPERLINK("https://www.rossileiloes.com.br/lote/detalhe/225461", " 10 PEÇAS DE RELE TERMICO DE SOBRE CARGA 2,5 A 4,0 AMP.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=HYPERLINK("https://www.rossileiloes.com.br/lote/detalhe/225453", "094")</f>
      </c>
      <c r="B102" s="4" t="s">
        <f>=HYPERLINK("https://www.rossileiloes.com.br/lote/detalhe/225453", " 10 PEÇAS DE RELE TERMICO DE SOBRE CARGA 2,5 A 4,0 AMP.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=HYPERLINK("https://www.rossileiloes.com.br/lote/detalhe/225451", "095")</f>
      </c>
      <c r="B103" s="4" t="s">
        <f>=HYPERLINK("https://www.rossileiloes.com.br/lote/detalhe/225451", " 10 PEÇAS DE RELE TERMICO DE SOBRE CARGA 2,5 A 4,0 AMP.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=HYPERLINK("https://www.rossileiloes.com.br/lote/detalhe/225456", "096")</f>
      </c>
      <c r="B104" s="4" t="s">
        <f>=HYPERLINK("https://www.rossileiloes.com.br/lote/detalhe/225456", " 10 PEÇAS DE RELE TERMICO DE SOBRE CARGA 2,5 A 4,0 AMP.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=HYPERLINK("https://www.rossileiloes.com.br/lote/detalhe/225466", "097")</f>
      </c>
      <c r="B105" s="4" t="s">
        <f>=HYPERLINK("https://www.rossileiloes.com.br/lote/detalhe/225466", " 10 PEÇAS DE RELE TERMICO DE SOBRE CARGA 2,5 A 4,0 AMP.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=HYPERLINK("https://www.rossileiloes.com.br/lote/detalhe/225464", "098")</f>
      </c>
      <c r="B106" s="4" t="s">
        <f>=HYPERLINK("https://www.rossileiloes.com.br/lote/detalhe/225464", " 10 PEÇAS DE RELE TERMICO DE SOBRE CARGA 2,5 A 4,0 AMP.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=HYPERLINK("https://www.rossileiloes.com.br/lote/detalhe/225462", "099")</f>
      </c>
      <c r="B107" s="4" t="s">
        <f>=HYPERLINK("https://www.rossileiloes.com.br/lote/detalhe/225462", " 10 PEÇAS DE RELE TERMICO DE SOBRE CARGA 2,5 A 4,0 AMP.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=HYPERLINK("https://www.rossileiloes.com.br/lote/detalhe/225454", "100")</f>
      </c>
      <c r="B108" s="4" t="s">
        <f>=HYPERLINK("https://www.rossileiloes.com.br/lote/detalhe/225454", " 10 PEÇAS DE RELE TERMICO DE SOBRE CARGA 2,5 A 4,0 AMP.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=HYPERLINK("https://www.rossileiloes.com.br/lote/detalhe/225467", "101")</f>
      </c>
      <c r="B109" s="4" t="s">
        <f>=HYPERLINK("https://www.rossileiloes.com.br/lote/detalhe/225467", " 10 PEÇAS DE RELE TERMICO DE SOBRE CARGA 2,5 A 4,0 AMP.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=HYPERLINK("https://www.rossileiloes.com.br/lote/detalhe/225455", "102")</f>
      </c>
      <c r="B110" s="4" t="s">
        <f>=HYPERLINK("https://www.rossileiloes.com.br/lote/detalhe/225455", " 10 PEÇAS DE RELE TERMICO DE SOBRE CARGA 4,0 A 6,0 AMP.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=HYPERLINK("https://www.rossileiloes.com.br/lote/detalhe/225457", "103")</f>
      </c>
      <c r="B111" s="4" t="s">
        <f>=HYPERLINK("https://www.rossileiloes.com.br/lote/detalhe/225457", " 10 PEÇAS DE RELE TERMICO DE SOBRE CARGA 4,0 A 6,0 AMP.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=HYPERLINK("https://www.rossileiloes.com.br/lote/detalhe/225281", "104")</f>
      </c>
      <c r="B112" s="4" t="s">
        <f>=HYPERLINK("https://www.rossileiloes.com.br/lote/detalhe/225281", " 10 PEÇAS DE RELE TERMICO DE SOBRE CARGA 4,0 A 6,0 AMP.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=HYPERLINK("https://www.rossileiloes.com.br/lote/detalhe/225303", "105")</f>
      </c>
      <c r="B113" s="4" t="s">
        <f>=HYPERLINK("https://www.rossileiloes.com.br/lote/detalhe/225303", " 10 PEÇAS DE RELE TERMICO DE SOBRE CARGA 4,0 A 6,0 AMP.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=HYPERLINK("https://www.rossileiloes.com.br/lote/detalhe/225282", "106")</f>
      </c>
      <c r="B114" s="4" t="s">
        <f>=HYPERLINK("https://www.rossileiloes.com.br/lote/detalhe/225282", " 10 PEÇAS DE RELE TERMICO DE SOBRE CARGA 4,0 A 6,0 AMP.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=HYPERLINK("https://www.rossileiloes.com.br/lote/detalhe/225304", "107")</f>
      </c>
      <c r="B115" s="4" t="s">
        <f>=HYPERLINK("https://www.rossileiloes.com.br/lote/detalhe/225304", " 10 PEÇAS DE RELE TERMICO DE SOBRE CARGA 4,0 A 6,0 AMP.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=HYPERLINK("https://www.rossileiloes.com.br/lote/detalhe/225283", "108")</f>
      </c>
      <c r="B116" s="4" t="s">
        <f>=HYPERLINK("https://www.rossileiloes.com.br/lote/detalhe/225283", " 10 PEÇAS DE RELE TERMICO DE SOBRE CARGA 4,0 A 6,0 AMP.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=HYPERLINK("https://www.rossileiloes.com.br/lote/detalhe/225285", "109")</f>
      </c>
      <c r="B117" s="4" t="s">
        <f>=HYPERLINK("https://www.rossileiloes.com.br/lote/detalhe/225285", " 10 PEÇAS DE RELE TERMICO DE SOBRE CARGA 4,0 A 6,0 AMP.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=HYPERLINK("https://www.rossileiloes.com.br/lote/detalhe/225284", "110")</f>
      </c>
      <c r="B118" s="4" t="s">
        <f>=HYPERLINK("https://www.rossileiloes.com.br/lote/detalhe/225284", " 10 PEÇAS DE RELE TERMICO DE SOBRE CARGA 4,0 A 6,0 AMP.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=HYPERLINK("https://www.rossileiloes.com.br/lote/detalhe/225286", "111")</f>
      </c>
      <c r="B119" s="4" t="s">
        <f>=HYPERLINK("https://www.rossileiloes.com.br/lote/detalhe/225286", " 10 PEÇAS DE RELE TERMICO DE SOBRE CARGA 4,0 A 6,0 AMP.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=HYPERLINK("https://www.rossileiloes.com.br/lote/detalhe/225287", "112")</f>
      </c>
      <c r="B120" s="4" t="s">
        <f>=HYPERLINK("https://www.rossileiloes.com.br/lote/detalhe/225287", " 10 PEÇAS DE RELE TERMICO DE SOBRE CARGA 4,0 A 6,0 AMP.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=HYPERLINK("https://www.rossileiloes.com.br/lote/detalhe/225299", "113")</f>
      </c>
      <c r="B121" s="4" t="s">
        <f>=HYPERLINK("https://www.rossileiloes.com.br/lote/detalhe/225299", " 10 PEÇAS DE RELE TERMICO DE SOBRE CARGA 4,0 A 6,0 AMP.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=HYPERLINK("https://www.rossileiloes.com.br/lote/detalhe/225291", "114")</f>
      </c>
      <c r="B122" s="4" t="s">
        <f>=HYPERLINK("https://www.rossileiloes.com.br/lote/detalhe/225291", " 10 PEÇAS DE RELE TERMICO DE SOBRE CARGA 4,0 A 6,0 AMP.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=HYPERLINK("https://www.rossileiloes.com.br/lote/detalhe/225301", "115")</f>
      </c>
      <c r="B123" s="4" t="s">
        <f>=HYPERLINK("https://www.rossileiloes.com.br/lote/detalhe/225301", " 10 PEÇAS DE RELE TERMICO DE SOBRE CARGA 4,0 A 6,0 AMP.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=HYPERLINK("https://www.rossileiloes.com.br/lote/detalhe/225290", "116")</f>
      </c>
      <c r="B124" s="4" t="s">
        <f>=HYPERLINK("https://www.rossileiloes.com.br/lote/detalhe/225290", " 10 PEÇAS DE RELE TERMICO DE SOBRE CARGA 4,0 A 6,0 AMP.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=HYPERLINK("https://www.rossileiloes.com.br/lote/detalhe/225293", "117")</f>
      </c>
      <c r="B125" s="4" t="s">
        <f>=HYPERLINK("https://www.rossileiloes.com.br/lote/detalhe/225293", " 10 PEÇAS DE RELE TERMICO DE SOBRE CARGA 4,0 A 6,0 AMP.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=HYPERLINK("https://www.rossileiloes.com.br/lote/detalhe/225288", "118")</f>
      </c>
      <c r="B126" s="4" t="s">
        <f>=HYPERLINK("https://www.rossileiloes.com.br/lote/detalhe/225288", " 10 PEÇAS DE RELE TERMICO DE SOBRE CARGA 4,0 A 6,0 AMP.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=HYPERLINK("https://www.rossileiloes.com.br/lote/detalhe/225292", "119")</f>
      </c>
      <c r="B127" s="4" t="s">
        <f>=HYPERLINK("https://www.rossileiloes.com.br/lote/detalhe/225292", " 10 PEÇAS DE RELE TERMICO DE SOBRE CARGA 4,0 A 6,0 AMP.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=HYPERLINK("https://www.rossileiloes.com.br/lote/detalhe/225300", "120")</f>
      </c>
      <c r="B128" s="4" t="s">
        <f>=HYPERLINK("https://www.rossileiloes.com.br/lote/detalhe/225300", " 10 PEÇAS DE RELE TERMICO DE SOBRE CARGA 4,0 A 6,0 AMP. (SEM USO)")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=HYPERLINK("https://www.rossileiloes.com.br/lote/detalhe/225289", "121")</f>
      </c>
      <c r="B129" s="4" t="s">
        <f>=HYPERLINK("https://www.rossileiloes.com.br/lote/detalhe/225289", " 10 PEÇAS DE RELE TERMICO DE SOBRE CARGA 4,0 A 6,0 AMP. (SEM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=HYPERLINK("https://www.rossileiloes.com.br/lote/detalhe/225305", "122")</f>
      </c>
      <c r="B130" s="4" t="s">
        <f>=HYPERLINK("https://www.rossileiloes.com.br/lote/detalhe/225305", " 10 PEÇAS DE RELE TERMICO DE SOBRE CARGA 5,5 A 8,0 AMP . (SEM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=HYPERLINK("https://www.rossileiloes.com.br/lote/detalhe/225302", "123")</f>
      </c>
      <c r="B131" s="4" t="s">
        <f>=HYPERLINK("https://www.rossileiloes.com.br/lote/detalhe/225302", " 10 PEÇAS DE RELE TERMICO DE SOBRE CARGA 5,5 A 8,0 AMP . (SEM USO)")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=HYPERLINK("https://www.rossileiloes.com.br/lote/detalhe/225295", "124")</f>
      </c>
      <c r="B132" s="4" t="s">
        <f>=HYPERLINK("https://www.rossileiloes.com.br/lote/detalhe/225295", " 10 PEÇAS DE RELE TERMICO DE SOBRE CARGA 5,5 A 8,0 AMP .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=HYPERLINK("https://www.rossileiloes.com.br/lote/detalhe/225296", "125")</f>
      </c>
      <c r="B133" s="4" t="s">
        <f>=HYPERLINK("https://www.rossileiloes.com.br/lote/detalhe/225296", " 10 PEÇAS DE RELE TERMICO DE SOBRE CARGA 5,5 A 8,0 AMP . (SEM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=HYPERLINK("https://www.rossileiloes.com.br/lote/detalhe/225294", "126")</f>
      </c>
      <c r="B134" s="4" t="s">
        <f>=HYPERLINK("https://www.rossileiloes.com.br/lote/detalhe/225294", " 10 PEÇAS DE RELE TERMICO DE SOBRE CARGA 5,5 A 8,0 AMP . (SEM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=HYPERLINK("https://www.rossileiloes.com.br/lote/detalhe/225297", "127")</f>
      </c>
      <c r="B135" s="4" t="s">
        <f>=HYPERLINK("https://www.rossileiloes.com.br/lote/detalhe/225297", " 10 PEÇAS DE RELE TERMICO DE SOBRE CARGA 5,5 A 8,0 AMP .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=HYPERLINK("https://www.rossileiloes.com.br/lote/detalhe/225298", "128")</f>
      </c>
      <c r="B136" s="4" t="s">
        <f>=HYPERLINK("https://www.rossileiloes.com.br/lote/detalhe/225298", " 10 PEÇAS DE RELE TERMICO DE SOBRE CARGA 5,5 A 8,0 AMP .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=HYPERLINK("https://www.rossileiloes.com.br/lote/detalhe/225307", "129")</f>
      </c>
      <c r="B137" s="4" t="s">
        <f>=HYPERLINK("https://www.rossileiloes.com.br/lote/detalhe/225307", " 10 PEÇAS DE RELE TERMICO DE SOBRE CARGA 5,5 A 8,0 AMP .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=HYPERLINK("https://www.rossileiloes.com.br/lote/detalhe/225308", "130")</f>
      </c>
      <c r="B138" s="4" t="s">
        <f>=HYPERLINK("https://www.rossileiloes.com.br/lote/detalhe/225308", " 10 PEÇAS DE RELE TERMICO DE SOBRE CARGA 5,5 A 8,0 AMP .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=HYPERLINK("https://www.rossileiloes.com.br/lote/detalhe/225306", "131")</f>
      </c>
      <c r="B139" s="4" t="s">
        <f>=HYPERLINK("https://www.rossileiloes.com.br/lote/detalhe/225306", " 10 PEÇAS DE RELE TERMICO DE SOBRE CARGA 5,5 A 8,0 AMP .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=HYPERLINK("https://www.rossileiloes.com.br/lote/detalhe/225316", "132")</f>
      </c>
      <c r="B140" s="4" t="s">
        <f>=HYPERLINK("https://www.rossileiloes.com.br/lote/detalhe/225316", " 10 PEÇAS DE RELE TERMICO DE SOBRE CARGA 7,0 A 10,0 AMP.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=HYPERLINK("https://www.rossileiloes.com.br/lote/detalhe/225317", "133")</f>
      </c>
      <c r="B141" s="4" t="s">
        <f>=HYPERLINK("https://www.rossileiloes.com.br/lote/detalhe/225317", " 10 PEÇAS DE RELE TERMICO DE SOBRE CARGA 7,0 A 10,0 AMP.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=HYPERLINK("https://www.rossileiloes.com.br/lote/detalhe/225312", "134")</f>
      </c>
      <c r="B142" s="4" t="s">
        <f>=HYPERLINK("https://www.rossileiloes.com.br/lote/detalhe/225312", " 10 PEÇAS DE RELE TERMICO DE SOBRE CARGA 7,0 A 10,0 AMP.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=HYPERLINK("https://www.rossileiloes.com.br/lote/detalhe/225313", "135")</f>
      </c>
      <c r="B143" s="4" t="s">
        <f>=HYPERLINK("https://www.rossileiloes.com.br/lote/detalhe/225313", " 10 PEÇAS DE RELE TERMICO DE SOBRE CARGA 7,0 A 10,0 AMP.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30.00</t>
        </is>
      </c>
    </row>
    <row collapsed="false" customFormat="false" customHeight="false" hidden="false" ht="12.1" outlineLevel="0" r="144">
      <c r="A144" s="5" t="s">
        <f>=HYPERLINK("https://www.rossileiloes.com.br/lote/detalhe/225315", "136")</f>
      </c>
      <c r="B144" s="4" t="s">
        <f>=HYPERLINK("https://www.rossileiloes.com.br/lote/detalhe/225315", " 10 PEÇAS DE RELE TERMICO DE SOBRE CARGA 7,0 A 10,0 AMP. (SEM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30.00</t>
        </is>
      </c>
    </row>
    <row collapsed="false" customFormat="false" customHeight="false" hidden="false" ht="12.1" outlineLevel="0" r="145">
      <c r="A145" s="5" t="s">
        <f>=HYPERLINK("https://www.rossileiloes.com.br/lote/detalhe/225319", "137")</f>
      </c>
      <c r="B145" s="4" t="s">
        <f>=HYPERLINK("https://www.rossileiloes.com.br/lote/detalhe/225319", " 10 PEÇAS DE RELE TERMICO DE SOBRE CARGA 7,0 A 10,0 AMP. (SEM USO)")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=HYPERLINK("https://www.rossileiloes.com.br/lote/detalhe/225314", "138")</f>
      </c>
      <c r="B146" s="4" t="s">
        <f>=HYPERLINK("https://www.rossileiloes.com.br/lote/detalhe/225314", " 10 PEÇAS DE RELE TERMICO DE SOBRE CARGA 7,0 A 10,0 AMP. (SEM USO)")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30.00</t>
        </is>
      </c>
    </row>
    <row collapsed="false" customFormat="false" customHeight="false" hidden="false" ht="12.1" outlineLevel="0" r="147">
      <c r="A147" s="5" t="s">
        <f>=HYPERLINK("https://www.rossileiloes.com.br/lote/detalhe/225320", "139")</f>
      </c>
      <c r="B147" s="4" t="s">
        <f>=HYPERLINK("https://www.rossileiloes.com.br/lote/detalhe/225320", " 10 PEÇAS DE RELE TERMICO DE SOBRE CARGA 7,0 A 10,0 AMP.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=HYPERLINK("https://www.rossileiloes.com.br/lote/detalhe/225310", "140")</f>
      </c>
      <c r="B148" s="4" t="s">
        <f>=HYPERLINK("https://www.rossileiloes.com.br/lote/detalhe/225310", " 10 PEÇAS DE RELE TERMICO DE SOBRE CARGA 7,0 A 10,0 AMP. (SEM USO)")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=HYPERLINK("https://www.rossileiloes.com.br/lote/detalhe/225324", "141")</f>
      </c>
      <c r="B149" s="4" t="s">
        <f>=HYPERLINK("https://www.rossileiloes.com.br/lote/detalhe/225324", " 10 PEÇAS DE RELE TERMICO DE SOBRE CARGA 7,0 A 10,0 AMP. (SEM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=HYPERLINK("https://www.rossileiloes.com.br/lote/detalhe/225326", "142")</f>
      </c>
      <c r="B150" s="4" t="s">
        <f>=HYPERLINK("https://www.rossileiloes.com.br/lote/detalhe/225326", " 10 PEÇAS DE RELE TERMICO DE SOBRE CARGA 9,0 A 13,0 AMP. (SEM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30.00</t>
        </is>
      </c>
    </row>
    <row collapsed="false" customFormat="false" customHeight="false" hidden="false" ht="12.1" outlineLevel="0" r="151">
      <c r="A151" s="5" t="s">
        <f>=HYPERLINK("https://www.rossileiloes.com.br/lote/detalhe/225318", "143")</f>
      </c>
      <c r="B151" s="4" t="s">
        <f>=HYPERLINK("https://www.rossileiloes.com.br/lote/detalhe/225318", " 10 PEÇAS DE RELE TERMICO DE SOBRE CARGA 9,0 A 13,0 AMP. (SEM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=HYPERLINK("https://www.rossileiloes.com.br/lote/detalhe/225321", "144")</f>
      </c>
      <c r="B152" s="4" t="s">
        <f>=HYPERLINK("https://www.rossileiloes.com.br/lote/detalhe/225321", " 10 PEÇAS DE RELE TERMICO DE SOBRE CARGA 12,0 A 18,0 AMP (SEM USO)")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30.00</t>
        </is>
      </c>
    </row>
    <row collapsed="false" customFormat="false" customHeight="false" hidden="false" ht="12.1" outlineLevel="0" r="153">
      <c r="A153" s="5" t="s">
        <f>=HYPERLINK("https://www.rossileiloes.com.br/lote/detalhe/225323", "145")</f>
      </c>
      <c r="B153" s="4" t="s">
        <f>=HYPERLINK("https://www.rossileiloes.com.br/lote/detalhe/225323", " 10 PEÇAS DE RELE TERMICO DE SOBRE CARGA 12,0 A 18,0 AMP (SEM USO)")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=HYPERLINK("https://www.rossileiloes.com.br/lote/detalhe/225322", "146")</f>
      </c>
      <c r="B154" s="4" t="s">
        <f>=HYPERLINK("https://www.rossileiloes.com.br/lote/detalhe/225322", " 10 PEÇAS DE RELE TERMICO DE SOBRE CARGA 12,0 A 18,0 AMP (SEM USO)")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30.00</t>
        </is>
      </c>
    </row>
    <row collapsed="false" customFormat="false" customHeight="false" hidden="false" ht="12.1" outlineLevel="0" r="155">
      <c r="A155" s="5" t="s">
        <f>=HYPERLINK("https://www.rossileiloes.com.br/lote/detalhe/225325", "147")</f>
      </c>
      <c r="B155" s="4" t="s">
        <f>=HYPERLINK("https://www.rossileiloes.com.br/lote/detalhe/225325", " 10 PEÇAS DE RELE TERMICO DE SOBRE CARGA 12,0 A 18,0 AMP (SEM USO)")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30.00</t>
        </is>
      </c>
    </row>
    <row collapsed="false" customFormat="false" customHeight="false" hidden="false" ht="12.1" outlineLevel="0" r="156">
      <c r="A156" s="5" t="s">
        <f>=HYPERLINK("https://www.rossileiloes.com.br/lote/detalhe/225328", "148")</f>
      </c>
      <c r="B156" s="4" t="s">
        <f>=HYPERLINK("https://www.rossileiloes.com.br/lote/detalhe/225328", " 10 PEÇAS DE RELE TERMICO DE SOBRE CARGA 12,0 A 18,0 AMP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=HYPERLINK("https://www.rossileiloes.com.br/lote/detalhe/225332", "149")</f>
      </c>
      <c r="B157" s="4" t="s">
        <f>=HYPERLINK("https://www.rossileiloes.com.br/lote/detalhe/225332", " 10 PEÇAS DE RELE TERMICO DE SOBRE CARGA 17,0 A 25,0 AMP. (SEM USO)")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=HYPERLINK("https://www.rossileiloes.com.br/lote/detalhe/225329", "150")</f>
      </c>
      <c r="B158" s="4" t="s">
        <f>=HYPERLINK("https://www.rossileiloes.com.br/lote/detalhe/225329", " 10 PEÇAS DE RELE TERMICO. DE SOBRE CARGA 30,0 A 40,0 AMP. (SEM USO)")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30.00</t>
        </is>
      </c>
    </row>
    <row collapsed="false" customFormat="false" customHeight="false" hidden="false" ht="12.1" outlineLevel="0" r="159">
      <c r="A159" s="5" t="s">
        <f>=HYPERLINK("https://www.rossileiloes.com.br/lote/detalhe/225331", "151")</f>
      </c>
      <c r="B159" s="4" t="s">
        <f>=HYPERLINK("https://www.rossileiloes.com.br/lote/detalhe/225331", " 10 PEÇAS DE RELE TERMICO. DE SOBRE CARGA 30,0 A 40,0 AMP. (SEM USO)")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30.00</t>
        </is>
      </c>
    </row>
    <row collapsed="false" customFormat="false" customHeight="false" hidden="false" ht="12.1" outlineLevel="0" r="160">
      <c r="A160" s="5" t="s">
        <f>=HYPERLINK("https://www.rossileiloes.com.br/lote/detalhe/225327", "152")</f>
      </c>
      <c r="B160" s="4" t="s">
        <f>=HYPERLINK("https://www.rossileiloes.com.br/lote/detalhe/225327", " 10 PEÇAS DE RELE TERMICO. DE SOBRE CARGA 30,0 A 40,0 AMP. (SEM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=HYPERLINK("https://www.rossileiloes.com.br/lote/detalhe/225330", "153")</f>
      </c>
      <c r="B161" s="4" t="s">
        <f>=HYPERLINK("https://www.rossileiloes.com.br/lote/detalhe/225330", " SERVO DRIVE MITSUBISHI MOD. MR-J2-40 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=HYPERLINK("https://www.rossileiloes.com.br/lote/detalhe/225333", "154")</f>
      </c>
      <c r="B162" s="4" t="s">
        <f>=HYPERLINK("https://www.rossileiloes.com.br/lote/detalhe/225333", " APROX. 100 PEÇAS BORNE SAK SIEMENS MOD. 8 WA1-011-1PM00 35MM TERRA (SEM USO)")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=HYPERLINK("https://www.rossileiloes.com.br/lote/detalhe/225334", "155")</f>
      </c>
      <c r="B163" s="4" t="s">
        <f>=HYPERLINK("https://www.rossileiloes.com.br/lote/detalhe/225334", " APROX. 100 PEÇAS BORNE SAK SIEMENS MOD. 8 WA1-011-1PM00 35MM TERRA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=HYPERLINK("https://www.rossileiloes.com.br/lote/detalhe/225342", "156")</f>
      </c>
      <c r="B164" s="4" t="s">
        <f>=HYPERLINK("https://www.rossileiloes.com.br/lote/detalhe/225342", " APROX. 100 PEÇAS BORNE SAK SIEMENS MOD. 8 WA1-011-1PM00 35MM TERRA (SEM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=HYPERLINK("https://www.rossileiloes.com.br/lote/detalhe/225341", "157")</f>
      </c>
      <c r="B165" s="4" t="s">
        <f>=HYPERLINK("https://www.rossileiloes.com.br/lote/detalhe/225341", " APROX. 100 PEÇAS BORNE SAK SIEMENS MOD. 8 WA1-011-1PM00 35MM TERRA (SEM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=HYPERLINK("https://www.rossileiloes.com.br/lote/detalhe/225339", "158")</f>
      </c>
      <c r="B166" s="4" t="s">
        <f>=HYPERLINK("https://www.rossileiloes.com.br/lote/detalhe/225339", " APROX. 100 PEÇAS BORNE SAK SIEMENS MOD. 8 WA1-011-1PM00 35MM TERRA (SEM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=HYPERLINK("https://www.rossileiloes.com.br/lote/detalhe/225337", "159")</f>
      </c>
      <c r="B167" s="4" t="s">
        <f>=HYPERLINK("https://www.rossileiloes.com.br/lote/detalhe/225337", " APROX. 100 PEÇAS BORNE SAK SIEMENS MOD. 8 WA1-011-1PM00 35MM TERRA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=HYPERLINK("https://www.rossileiloes.com.br/lote/detalhe/225336", "160")</f>
      </c>
      <c r="B168" s="4" t="s">
        <f>=HYPERLINK("https://www.rossileiloes.com.br/lote/detalhe/225336", " APROX. 100 PEÇAS BORNE SAK SIEMENS MOD. 8 WA1-011-1PM00 35MM TERRA (SEM USO)")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=HYPERLINK("https://www.rossileiloes.com.br/lote/detalhe/225335", "161")</f>
      </c>
      <c r="B169" s="4" t="s">
        <f>=HYPERLINK("https://www.rossileiloes.com.br/lote/detalhe/225335", " APROX. 100 PEÇAS BORNE SAK SIEMENS MOD. 8 WA1-011-1PM00 35MM TERRA (SEM USO)")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=HYPERLINK("https://www.rossileiloes.com.br/lote/detalhe/225340", "162")</f>
      </c>
      <c r="B170" s="4" t="s">
        <f>=HYPERLINK("https://www.rossileiloes.com.br/lote/detalhe/225340", " APROX. 100 PEÇAS BORNE SAK SIEMENS MOD. 8 WA1-011-1PM00 35MM TERRA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=HYPERLINK("https://www.rossileiloes.com.br/lote/detalhe/225338", "163")</f>
      </c>
      <c r="B171" s="4" t="s">
        <f>=HYPERLINK("https://www.rossileiloes.com.br/lote/detalhe/225338", " APROX. 100 PEÇAS BORNE SAK SIEMENS MOD. 8 WA1-011-1PM00 35MM TERRA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=HYPERLINK("https://www.rossileiloes.com.br/lote/detalhe/225343", "164")</f>
      </c>
      <c r="B172" s="4" t="s">
        <f>=HYPERLINK("https://www.rossileiloes.com.br/lote/detalhe/225343", " APROX. 100 PEÇAS BORNE SAK SIEMENS MOD. 8 WA1-011-1PM00 35MM TERRA (SEM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=HYPERLINK("https://www.rossileiloes.com.br/lote/detalhe/225344", "165")</f>
      </c>
      <c r="B173" s="4" t="s">
        <f>=HYPERLINK("https://www.rossileiloes.com.br/lote/detalhe/225344", " APROX. 100 PEÇAS BORNE SAK SIEMENS MOD. 8 WA1-011-1PM00 35MM TERRA (SEM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=HYPERLINK("https://www.rossileiloes.com.br/lote/detalhe/225351", "166")</f>
      </c>
      <c r="B174" s="4" t="s">
        <f>=HYPERLINK("https://www.rossileiloes.com.br/lote/detalhe/225351", " APROX. 100 PEÇAS BORNE SAK SIEMENS MOD. 8 WA1-011-1PM00 35MM TERRA (SEM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=HYPERLINK("https://www.rossileiloes.com.br/lote/detalhe/225352", "167")</f>
      </c>
      <c r="B175" s="4" t="s">
        <f>=HYPERLINK("https://www.rossileiloes.com.br/lote/detalhe/225352", " INVERSOR DE FREQUENCIA ABB MOD. SANI GS 3CV 380V")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300.00</t>
        </is>
      </c>
    </row>
    <row collapsed="false" customFormat="false" customHeight="false" hidden="false" ht="12.1" outlineLevel="0" r="176">
      <c r="A176" s="5" t="s">
        <f>=HYPERLINK("https://www.rossileiloes.com.br/lote/detalhe/225345", "168")</f>
      </c>
      <c r="B176" s="4" t="s">
        <f>=HYPERLINK("https://www.rossileiloes.com.br/lote/detalhe/225345", " MACACO HIDRAULICO 1 TONELADA")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50,00</t>
        </is>
      </c>
      <c r="F176" s="4" t="inlineStr">
        <is>
          <t>10.00</t>
        </is>
      </c>
    </row>
    <row collapsed="false" customFormat="false" customHeight="false" hidden="false" ht="12.1" outlineLevel="0" r="177">
      <c r="A177" s="5" t="s">
        <f>=HYPERLINK("https://www.rossileiloes.com.br/lote/detalhe/225347", "169")</f>
      </c>
      <c r="B177" s="4" t="s">
        <f>=HYPERLINK("https://www.rossileiloes.com.br/lote/detalhe/225347", " MACACO HIDRAULICO 1 TONELADA")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=HYPERLINK("https://www.rossileiloes.com.br/lote/detalhe/225348", "170")</f>
      </c>
      <c r="B178" s="4" t="s">
        <f>=HYPERLINK("https://www.rossileiloes.com.br/lote/detalhe/225348", " MACACO HIDRAULICO 1 TONELADA")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50,00</t>
        </is>
      </c>
      <c r="F178" s="4" t="inlineStr">
        <is>
          <t>10.00</t>
        </is>
      </c>
    </row>
    <row collapsed="false" customFormat="false" customHeight="false" hidden="false" ht="12.1" outlineLevel="0" r="179">
      <c r="A179" s="5" t="s">
        <f>=HYPERLINK("https://www.rossileiloes.com.br/lote/detalhe/225349", "171")</f>
      </c>
      <c r="B179" s="4" t="s">
        <f>=HYPERLINK("https://www.rossileiloes.com.br/lote/detalhe/225349", " MACACO HIDRAULICO 1 TONELADA")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=HYPERLINK("https://www.rossileiloes.com.br/lote/detalhe/225346", "172")</f>
      </c>
      <c r="B180" s="4" t="s">
        <f>=HYPERLINK("https://www.rossileiloes.com.br/lote/detalhe/225346", " MACACO HIDRAULICO 1 TONELADA")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10.00</t>
        </is>
      </c>
    </row>
    <row collapsed="false" customFormat="false" customHeight="false" hidden="false" ht="12.1" outlineLevel="0" r="181">
      <c r="A181" s="5" t="s">
        <f>=HYPERLINK("https://www.rossileiloes.com.br/lote/detalhe/225350", "173")</f>
      </c>
      <c r="B181" s="4" t="s">
        <f>=HYPERLINK("https://www.rossileiloes.com.br/lote/detalhe/225350", " MACACO HIDRAULICO 4 TONELADAS")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180,00</t>
        </is>
      </c>
      <c r="F181" s="4" t="inlineStr">
        <is>
          <t>10.00</t>
        </is>
      </c>
    </row>
    <row collapsed="false" customFormat="false" customHeight="false" hidden="false" ht="12.1" outlineLevel="0" r="182">
      <c r="A182" s="5" t="s">
        <f>=HYPERLINK("https://www.rossileiloes.com.br/lote/detalhe/225353", "174")</f>
      </c>
      <c r="B182" s="4" t="s">
        <f>=HYPERLINK("https://www.rossileiloes.com.br/lote/detalhe/225353", " MACACO HIDRAULICO 4 TONELADAS")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180,00</t>
        </is>
      </c>
      <c r="F182" s="4" t="inlineStr">
        <is>
          <t>10.00</t>
        </is>
      </c>
    </row>
    <row collapsed="false" customFormat="false" customHeight="false" hidden="false" ht="12.1" outlineLevel="0" r="183">
      <c r="A183" s="5" t="s">
        <f>=HYPERLINK("https://www.rossileiloes.com.br/lote/detalhe/225459", "175")</f>
      </c>
      <c r="B183" s="4" t="s">
        <f>=HYPERLINK("https://www.rossileiloes.com.br/lote/detalhe/225459", " MACACO HIDRAULICO 4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180,00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=HYPERLINK("https://www.rossileiloes.com.br/lote/detalhe/225356", "176")</f>
      </c>
      <c r="B184" s="4" t="s">
        <f>=HYPERLINK("https://www.rossileiloes.com.br/lote/detalhe/225356", " MACACO HIDRAULICO 4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180,00</t>
        </is>
      </c>
      <c r="F184" s="4" t="inlineStr">
        <is>
          <t>10.00</t>
        </is>
      </c>
    </row>
    <row collapsed="false" customFormat="false" customHeight="false" hidden="false" ht="12.1" outlineLevel="0" r="185">
      <c r="A185" s="5" t="s">
        <f>=HYPERLINK("https://www.rossileiloes.com.br/lote/detalhe/225357", "177")</f>
      </c>
      <c r="B185" s="4" t="s">
        <f>=HYPERLINK("https://www.rossileiloes.com.br/lote/detalhe/225357", " MACACO HIDRAULICO 4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180,00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=HYPERLINK("https://www.rossileiloes.com.br/lote/detalhe/225468", "178")</f>
      </c>
      <c r="B186" s="4" t="s">
        <f>=HYPERLINK("https://www.rossileiloes.com.br/lote/detalhe/225468", " MACACO HIDRAULICO 4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180,00</t>
        </is>
      </c>
      <c r="F186" s="4" t="inlineStr">
        <is>
          <t>10.00</t>
        </is>
      </c>
    </row>
    <row collapsed="false" customFormat="false" customHeight="false" hidden="false" ht="12.1" outlineLevel="0" r="187">
      <c r="A187" s="5" t="s">
        <f>=HYPERLINK("https://www.rossileiloes.com.br/lote/detalhe/225369", "179")</f>
      </c>
      <c r="B187" s="4" t="s">
        <f>=HYPERLINK("https://www.rossileiloes.com.br/lote/detalhe/225369", " MACACO HIDRAULICO 4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180,00</t>
        </is>
      </c>
      <c r="F187" s="4" t="inlineStr">
        <is>
          <t>10.00</t>
        </is>
      </c>
    </row>
    <row collapsed="false" customFormat="false" customHeight="false" hidden="false" ht="12.1" outlineLevel="0" r="188">
      <c r="A188" s="5" t="s">
        <f>=HYPERLINK("https://www.rossileiloes.com.br/lote/detalhe/225363", "180")</f>
      </c>
      <c r="B188" s="4" t="s">
        <f>=HYPERLINK("https://www.rossileiloes.com.br/lote/detalhe/225363", " MACACO HIDRAULICO 4 TONELADAS")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180,00</t>
        </is>
      </c>
      <c r="F188" s="4" t="inlineStr">
        <is>
          <t>10.00</t>
        </is>
      </c>
    </row>
    <row collapsed="false" customFormat="false" customHeight="false" hidden="false" ht="12.1" outlineLevel="0" r="189">
      <c r="A189" s="5" t="s">
        <f>=HYPERLINK("https://www.rossileiloes.com.br/lote/detalhe/225365", "181")</f>
      </c>
      <c r="B189" s="4" t="s">
        <f>=HYPERLINK("https://www.rossileiloes.com.br/lote/detalhe/225365", " MACACO HIDRAULICO 4 TONELADAS")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180,00</t>
        </is>
      </c>
      <c r="F189" s="4" t="inlineStr">
        <is>
          <t>10.00</t>
        </is>
      </c>
    </row>
    <row collapsed="false" customFormat="false" customHeight="false" hidden="false" ht="12.1" outlineLevel="0" r="190">
      <c r="A190" s="5" t="s">
        <f>=HYPERLINK("https://www.rossileiloes.com.br/lote/detalhe/225359", "182")</f>
      </c>
      <c r="B190" s="4" t="s">
        <f>=HYPERLINK("https://www.rossileiloes.com.br/lote/detalhe/225359", " MACACO HIDRAULICO 4 TONELADAS")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180,00</t>
        </is>
      </c>
      <c r="F190" s="4" t="inlineStr">
        <is>
          <t>10.00</t>
        </is>
      </c>
    </row>
    <row collapsed="false" customFormat="false" customHeight="false" hidden="false" ht="12.1" outlineLevel="0" r="191">
      <c r="A191" s="5" t="s">
        <f>=HYPERLINK("https://www.rossileiloes.com.br/lote/detalhe/225362", "183")</f>
      </c>
      <c r="B191" s="4" t="s">
        <f>=HYPERLINK("https://www.rossileiloes.com.br/lote/detalhe/225362", " MACACO HIDRAULICO 12 TONELADAS")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220,00</t>
        </is>
      </c>
      <c r="F191" s="4" t="inlineStr">
        <is>
          <t>10.00</t>
        </is>
      </c>
    </row>
    <row collapsed="false" customFormat="false" customHeight="false" hidden="false" ht="12.1" outlineLevel="0" r="192">
      <c r="A192" s="5" t="s">
        <f>=HYPERLINK("https://www.rossileiloes.com.br/lote/detalhe/225361", "184")</f>
      </c>
      <c r="B192" s="4" t="s">
        <f>=HYPERLINK("https://www.rossileiloes.com.br/lote/detalhe/225361", " MACACO HIDRAULICO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220,00</t>
        </is>
      </c>
      <c r="F192" s="4" t="inlineStr">
        <is>
          <t>10.00</t>
        </is>
      </c>
    </row>
    <row collapsed="false" customFormat="false" customHeight="false" hidden="false" ht="12.1" outlineLevel="0" r="193">
      <c r="A193" s="5" t="s">
        <f>=HYPERLINK("https://www.rossileiloes.com.br/lote/detalhe/225370", "185")</f>
      </c>
      <c r="B193" s="4" t="s">
        <f>=HYPERLINK("https://www.rossileiloes.com.br/lote/detalhe/225370", " MACACO HIDRAULICO 12 TONELADAS")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220,00</t>
        </is>
      </c>
      <c r="F193" s="4" t="inlineStr">
        <is>
          <t>10.00</t>
        </is>
      </c>
    </row>
    <row collapsed="false" customFormat="false" customHeight="false" hidden="false" ht="12.1" outlineLevel="0" r="194">
      <c r="A194" s="5" t="s">
        <f>=HYPERLINK("https://www.rossileiloes.com.br/lote/detalhe/225364", "186")</f>
      </c>
      <c r="B194" s="4" t="s">
        <f>=HYPERLINK("https://www.rossileiloes.com.br/lote/detalhe/225364", " MACACO HIDRAULICO 12 TONELADAS")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220,00</t>
        </is>
      </c>
      <c r="F194" s="4" t="inlineStr">
        <is>
          <t>10.00</t>
        </is>
      </c>
    </row>
    <row collapsed="false" customFormat="false" customHeight="false" hidden="false" ht="12.1" outlineLevel="0" r="195">
      <c r="A195" s="5" t="s">
        <f>=HYPERLINK("https://www.rossileiloes.com.br/lote/detalhe/225367", "187")</f>
      </c>
      <c r="B195" s="4" t="s">
        <f>=HYPERLINK("https://www.rossileiloes.com.br/lote/detalhe/225367", " MACACO HIDRAULICO 12 TONELADAS")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220,00</t>
        </is>
      </c>
      <c r="F195" s="4" t="inlineStr">
        <is>
          <t>10.00</t>
        </is>
      </c>
    </row>
    <row collapsed="false" customFormat="false" customHeight="false" hidden="false" ht="12.1" outlineLevel="0" r="196">
      <c r="A196" s="5" t="s">
        <f>=HYPERLINK("https://www.rossileiloes.com.br/lote/detalhe/225368", "188")</f>
      </c>
      <c r="B196" s="4" t="s">
        <f>=HYPERLINK("https://www.rossileiloes.com.br/lote/detalhe/225368", " MACACO HIDRAULICO 20 TONELADAS")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10.00</t>
        </is>
      </c>
    </row>
    <row collapsed="false" customFormat="false" customHeight="false" hidden="false" ht="12.1" outlineLevel="0" r="197">
      <c r="A197" s="5" t="s">
        <f>=HYPERLINK("https://www.rossileiloes.com.br/lote/detalhe/225366", "189")</f>
      </c>
      <c r="B197" s="4" t="s">
        <f>=HYPERLINK("https://www.rossileiloes.com.br/lote/detalhe/225366", " MACACO HIDRAULICO 20 TONELADAS")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10.00</t>
        </is>
      </c>
    </row>
    <row collapsed="false" customFormat="false" customHeight="false" hidden="false" ht="12.1" outlineLevel="0" r="198">
      <c r="A198" s="5" t="s">
        <f>=HYPERLINK("https://www.rossileiloes.com.br/lote/detalhe/225371", "190")</f>
      </c>
      <c r="B198" s="4" t="s">
        <f>=HYPERLINK("https://www.rossileiloes.com.br/lote/detalhe/225371", " MACACO HIDRAULICO 20 TONELADAS")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10.00</t>
        </is>
      </c>
    </row>
    <row collapsed="false" customFormat="false" customHeight="false" hidden="false" ht="12.1" outlineLevel="0" r="199">
      <c r="A199" s="5" t="s">
        <f>=HYPERLINK("https://www.rossileiloes.com.br/lote/detalhe/225374", "191")</f>
      </c>
      <c r="B199" s="4" t="s">
        <f>=HYPERLINK("https://www.rossileiloes.com.br/lote/detalhe/225374", " MACACO HIDRAULICO 32 TONELADAS")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=HYPERLINK("https://www.rossileiloes.com.br/lote/detalhe/225373", "192")</f>
      </c>
      <c r="B200" s="4" t="s">
        <f>=HYPERLINK("https://www.rossileiloes.com.br/lote/detalhe/225373", " MACACO HIDRAULICO 32 TONELADAS")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=HYPERLINK("https://www.rossileiloes.com.br/lote/detalhe/225375", "193")</f>
      </c>
      <c r="B201" s="4" t="s">
        <f>=HYPERLINK("https://www.rossileiloes.com.br/lote/detalhe/225375", " MACACO HIDRAULICO 32 TONELADAS")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=HYPERLINK("https://www.rossileiloes.com.br/lote/detalhe/225376", "194")</f>
      </c>
      <c r="B202" s="4" t="s">
        <f>=HYPERLINK("https://www.rossileiloes.com.br/lote/detalhe/225376", " MACACO HIDRAULICO 32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=HYPERLINK("https://www.rossileiloes.com.br/lote/detalhe/225377", "195")</f>
      </c>
      <c r="B203" s="4" t="s">
        <f>=HYPERLINK("https://www.rossileiloes.com.br/lote/detalhe/225377", " MACACO HIDRAULICO 32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=HYPERLINK("https://www.rossileiloes.com.br/lote/detalhe/225372", "196")</f>
      </c>
      <c r="B204" s="4" t="s">
        <f>=HYPERLINK("https://www.rossileiloes.com.br/lote/detalhe/225372", " MACACO HIDRAULICO 32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=HYPERLINK("https://www.rossileiloes.com.br/lote/detalhe/225379", "197")</f>
      </c>
      <c r="B205" s="4" t="s">
        <f>=HYPERLINK("https://www.rossileiloes.com.br/lote/detalhe/225379", " MACACO HIDRAULICO 32 TONELADAS")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20.00</t>
        </is>
      </c>
    </row>
    <row collapsed="false" customFormat="false" customHeight="false" hidden="false" ht="12.1" outlineLevel="0" r="206">
      <c r="A206" s="5" t="s">
        <f>=HYPERLINK("https://www.rossileiloes.com.br/lote/detalhe/225381", "198")</f>
      </c>
      <c r="B206" s="4" t="s">
        <f>=HYPERLINK("https://www.rossileiloes.com.br/lote/detalhe/225381", " MACACO HIDRAULICO 32 TONELADAS")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400,00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=HYPERLINK("https://www.rossileiloes.com.br/lote/detalhe/225465", "199")</f>
      </c>
      <c r="B207" s="4" t="s">
        <f>=HYPERLINK("https://www.rossileiloes.com.br/lote/detalhe/225465", " MACACO HIDRAULICO 32 TONELADAS")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400,00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=HYPERLINK("https://www.rossileiloes.com.br/lote/detalhe/225378", "200")</f>
      </c>
      <c r="B208" s="4" t="s">
        <f>=HYPERLINK("https://www.rossileiloes.com.br/lote/detalhe/225378", " MACACO HIDRAULICO 32 TONELADAS")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400,00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=HYPERLINK("https://www.rossileiloes.com.br/lote/detalhe/225380", "201")</f>
      </c>
      <c r="B209" s="4" t="s">
        <f>=HYPERLINK("https://www.rossileiloes.com.br/lote/detalhe/225380", " MACACO HIDRAULICO 50 TONELADAS")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=HYPERLINK("https://www.rossileiloes.com.br/lote/detalhe/225383", "202")</f>
      </c>
      <c r="B210" s="4" t="s">
        <f>=HYPERLINK("https://www.rossileiloes.com.br/lote/detalhe/225383", " MACACO HIDRAULICO 50 TONELADAS")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=HYPERLINK("https://www.rossileiloes.com.br/lote/detalhe/225387", "203")</f>
      </c>
      <c r="B211" s="4" t="s">
        <f>=HYPERLINK("https://www.rossileiloes.com.br/lote/detalhe/225387", " MACACO HIDRAULICO 50 TONELADAS")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=HYPERLINK("https://www.rossileiloes.com.br/lote/detalhe/225394", "204")</f>
      </c>
      <c r="B212" s="4" t="s">
        <f>=HYPERLINK("https://www.rossileiloes.com.br/lote/detalhe/225394", " MACACO HIDRAULICO 50 TONELADAS")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=HYPERLINK("https://www.rossileiloes.com.br/lote/detalhe/225382", "205")</f>
      </c>
      <c r="B213" s="4" t="s">
        <f>=HYPERLINK("https://www.rossileiloes.com.br/lote/detalhe/225382", " MACACO HIDRAULICO 50 TONELADAS")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600,00</t>
        </is>
      </c>
      <c r="F213" s="4" t="inlineStr">
        <is>
          <t>30.00</t>
        </is>
      </c>
    </row>
    <row collapsed="false" customFormat="false" customHeight="false" hidden="false" ht="12.1" outlineLevel="0" r="214">
      <c r="A214" s="5" t="s">
        <f>=HYPERLINK("https://www.rossileiloes.com.br/lote/detalhe/225385", "206")</f>
      </c>
      <c r="B214" s="4" t="s">
        <f>=HYPERLINK("https://www.rossileiloes.com.br/lote/detalhe/225385", " MACACO HIDRAULICO 50 TONELADAS")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600,00</t>
        </is>
      </c>
      <c r="F214" s="4" t="inlineStr">
        <is>
          <t>30.00</t>
        </is>
      </c>
    </row>
    <row collapsed="false" customFormat="false" customHeight="false" hidden="false" ht="12.1" outlineLevel="0" r="215">
      <c r="A215" s="5" t="s">
        <f>=HYPERLINK("https://www.rossileiloes.com.br/lote/detalhe/225384", "207")</f>
      </c>
      <c r="B215" s="4" t="s">
        <f>=HYPERLINK("https://www.rossileiloes.com.br/lote/detalhe/225384", " MACACO HIDRAULICO 50 TONELADAS")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600,00</t>
        </is>
      </c>
      <c r="F215" s="4" t="inlineStr">
        <is>
          <t>30.00</t>
        </is>
      </c>
    </row>
    <row collapsed="false" customFormat="false" customHeight="false" hidden="false" ht="12.1" outlineLevel="0" r="216">
      <c r="A216" s="5" t="s">
        <f>=HYPERLINK("https://www.rossileiloes.com.br/lote/detalhe/225398", "208")</f>
      </c>
      <c r="B216" s="4" t="s">
        <f>=HYPERLINK("https://www.rossileiloes.com.br/lote/detalhe/225398", " MACACO HIDRAULICO 50 TONELADAS")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600,00</t>
        </is>
      </c>
      <c r="F216" s="4" t="inlineStr">
        <is>
          <t>30.00</t>
        </is>
      </c>
    </row>
    <row collapsed="false" customFormat="false" customHeight="false" hidden="false" ht="12.1" outlineLevel="0" r="217">
      <c r="A217" s="5" t="s">
        <f>=HYPERLINK("https://www.rossileiloes.com.br/lote/detalhe/225397", "209")</f>
      </c>
      <c r="B217" s="4" t="s">
        <f>=HYPERLINK("https://www.rossileiloes.com.br/lote/detalhe/225397", " MACACO HIDRAULICO 50 TONELADAS")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600,00</t>
        </is>
      </c>
      <c r="F217" s="4" t="inlineStr">
        <is>
          <t>30.00</t>
        </is>
      </c>
    </row>
    <row collapsed="false" customFormat="false" customHeight="false" hidden="false" ht="12.1" outlineLevel="0" r="218">
      <c r="A218" s="5" t="s">
        <f>=HYPERLINK("https://www.rossileiloes.com.br/lote/detalhe/225395", "210")</f>
      </c>
      <c r="B218" s="4" t="s">
        <f>=HYPERLINK("https://www.rossileiloes.com.br/lote/detalhe/225395", " MACACO HIDRAULICO 50 TONELADAS")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600,00</t>
        </is>
      </c>
      <c r="F218" s="4" t="inlineStr">
        <is>
          <t>30.00</t>
        </is>
      </c>
    </row>
    <row collapsed="false" customFormat="false" customHeight="false" hidden="false" ht="12.1" outlineLevel="0" r="219">
      <c r="A219" s="5" t="s">
        <f>=HYPERLINK("https://www.rossileiloes.com.br/lote/detalhe/225386", "211")</f>
      </c>
      <c r="B219" s="4" t="s">
        <f>=HYPERLINK("https://www.rossileiloes.com.br/lote/detalhe/225386", " CHAVE DE SEGURANÇA PARA CABO TELEMECANIQUE 3 AMP 400V MOD. XY2-CE1A296 (SEM USO)")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30.00</t>
        </is>
      </c>
    </row>
    <row collapsed="false" customFormat="false" customHeight="false" hidden="false" ht="12.1" outlineLevel="0" r="220">
      <c r="A220" s="5" t="s">
        <f>=HYPERLINK("https://www.rossileiloes.com.br/lote/detalhe/225400", "212")</f>
      </c>
      <c r="B220" s="4" t="s">
        <f>=HYPERLINK("https://www.rossileiloes.com.br/lote/detalhe/225400", " CHAVE DE SEGURANÇA PARA CABO TELEMECANIQUE 3 AMP 400V MOD. XY2-CE1A296 (SEM USO)")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750,00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=HYPERLINK("https://www.rossileiloes.com.br/lote/detalhe/225403", "213")</f>
      </c>
      <c r="B221" s="4" t="s">
        <f>=HYPERLINK("https://www.rossileiloes.com.br/lote/detalhe/225403", " MATERIAIS ELETRO-ELETRONICOS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=HYPERLINK("https://www.rossileiloes.com.br/lote/detalhe/225402", "214")</f>
      </c>
      <c r="B222" s="4" t="s">
        <f>=HYPERLINK("https://www.rossileiloes.com.br/lote/detalhe/225402", " TRACKERBALL INDUSTRIAL (SEM USO)")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=HYPERLINK("https://www.rossileiloes.com.br/lote/detalhe/225399", "215")</f>
      </c>
      <c r="B223" s="4" t="s">
        <f>=HYPERLINK("https://www.rossileiloes.com.br/lote/detalhe/225399", " LOAD CONTROLS 15 AMP MOD. PCR 1800 (SEM USO)")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2026-06-27T15:26:19.00Z</dcterms:created>
  <dc:creator>Tellks Tecnologia</dc:creator>
  <cp:revision>0</cp:revision>
</cp:coreProperties>
</file>