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 * INFORMÁTICA * TVs * CADEIRAS GAMER * POLTRONAS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11/12/2023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=HYPERLINK("https://www.rossileiloes.com.br/lote/detalhe/205451", "001")</f>
      </c>
      <c r="B11" s="4" t="s">
        <f>=HYPERLINK("https://www.rossileiloes.com.br/lote/detalhe/205451", "Citroen C3 GLX 1.4 - 2006")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10.000,00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=HYPERLINK("https://www.rossileiloes.com.br/lote/detalhe/205274", "002")</f>
      </c>
      <c r="B12" s="4" t="s">
        <f>=HYPERLINK("https://www.rossileiloes.com.br/lote/detalhe/205274", "[vídeo] Citroen C3 GLX - 2011")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15.000,00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=HYPERLINK("https://www.rossileiloes.com.br/lote/detalhe/205221", "004")</f>
      </c>
      <c r="B13" s="4" t="s">
        <f>=HYPERLINK("https://www.rossileiloes.com.br/lote/detalhe/205221", " [vídeo] Peugeot 206 1.4 Sensat - 2007")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=HYPERLINK("https://www.rossileiloes.com.br/lote/detalhe/205212", "005")</f>
      </c>
      <c r="B14" s="4" t="s">
        <f>=HYPERLINK("https://www.rossileiloes.com.br/lote/detalhe/205212", " [vídeo] Moto Shineray XY 125 - 2015/2015")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=HYPERLINK("https://www.rossileiloes.com.br/lote/detalhe/205421", "009")</f>
      </c>
      <c r="B15" s="4" t="s">
        <f>=HYPERLINK("https://www.rossileiloes.com.br/lote/detalhe/205421", "TV Samsung 43 Smart")</f>
      </c>
      <c r="C15" s="4" t="inlineStr">
        <is>
          <t>Vendido</t>
        </is>
      </c>
      <c r="D15" s="4" t="inlineStr">
        <is>
          <t>2</t>
        </is>
      </c>
      <c r="E15" s="5" t="inlineStr">
        <is>
          <t>850,00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=HYPERLINK("https://www.rossileiloes.com.br/lote/detalhe/205422", "010")</f>
      </c>
      <c r="B16" s="4" t="s">
        <f>=HYPERLINK("https://www.rossileiloes.com.br/lote/detalhe/205422", "TV Samsung 43 Smart")</f>
      </c>
      <c r="C16" s="4" t="inlineStr">
        <is>
          <t>Vendido</t>
        </is>
      </c>
      <c r="D16" s="4" t="inlineStr">
        <is>
          <t>2</t>
        </is>
      </c>
      <c r="E16" s="5" t="inlineStr">
        <is>
          <t>850,00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=HYPERLINK("https://www.rossileiloes.com.br/lote/detalhe/205225", "011")</f>
      </c>
      <c r="B17" s="4" t="s">
        <f>=HYPERLINK("https://www.rossileiloes.com.br/lote/detalhe/205225", " Tv Smart 55 LG nano cell 4k")</f>
      </c>
      <c r="C17" s="4" t="inlineStr">
        <is>
          <t>Vendido</t>
        </is>
      </c>
      <c r="D17" s="4" t="inlineStr">
        <is>
          <t>3</t>
        </is>
      </c>
      <c r="E17" s="5" t="inlineStr">
        <is>
          <t>1.800,00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=HYPERLINK("https://www.rossileiloes.com.br/lote/detalhe/205222", "012")</f>
      </c>
      <c r="B18" s="4" t="s">
        <f>=HYPERLINK("https://www.rossileiloes.com.br/lote/detalhe/205222", " Tv Smart 65 Samsung 4k")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2.400,00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=HYPERLINK("https://www.rossileiloes.com.br/lote/detalhe/205217", "013")</f>
      </c>
      <c r="B19" s="4" t="s">
        <f>=HYPERLINK("https://www.rossileiloes.com.br/lote/detalhe/205217", " Tv Smart 43 LG")</f>
      </c>
      <c r="C19" s="4" t="inlineStr">
        <is>
          <t>Vendido</t>
        </is>
      </c>
      <c r="D19" s="4" t="inlineStr">
        <is>
          <t>1</t>
        </is>
      </c>
      <c r="E19" s="5" t="inlineStr">
        <is>
          <t>900,00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=HYPERLINK("https://www.rossileiloes.com.br/lote/detalhe/205214", "014")</f>
      </c>
      <c r="B20" s="4" t="s">
        <f>=HYPERLINK("https://www.rossileiloes.com.br/lote/detalhe/205214", " Tv LG 65 4K")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2.400,00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=HYPERLINK("https://www.rossileiloes.com.br/lote/detalhe/205275", "015")</f>
      </c>
      <c r="B21" s="4" t="s">
        <f>=HYPERLINK("https://www.rossileiloes.com.br/lote/detalhe/205275", "Lote com: 02 Mini PCs - 4GB Ram - 500 HD - 120 SSD - Funcionando")</f>
      </c>
      <c r="C21" s="4" t="inlineStr">
        <is>
          <t>Vendido</t>
        </is>
      </c>
      <c r="D21" s="4" t="inlineStr">
        <is>
          <t>1</t>
        </is>
      </c>
      <c r="E21" s="5" t="inlineStr">
        <is>
          <t>250,00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=HYPERLINK("https://www.rossileiloes.com.br/lote/detalhe/205277", "016")</f>
      </c>
      <c r="B22" s="4" t="s">
        <f>=HYPERLINK("https://www.rossileiloes.com.br/lote/detalhe/205277", "Lote com: 06 desktops")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=HYPERLINK("https://www.rossileiloes.com.br/lote/detalhe/205279", "017")</f>
      </c>
      <c r="B23" s="4" t="s">
        <f>=HYPERLINK("https://www.rossileiloes.com.br/lote/detalhe/205279", "Lote com: 06 desktops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=HYPERLINK("https://www.rossileiloes.com.br/lote/detalhe/205280", "018")</f>
      </c>
      <c r="B24" s="4" t="s">
        <f>=HYPERLINK("https://www.rossileiloes.com.br/lote/detalhe/205280", "Lote com: 2 desktops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=HYPERLINK("https://www.rossileiloes.com.br/lote/detalhe/205439", "019")</f>
      </c>
      <c r="B25" s="4" t="s">
        <f>=HYPERLINK("https://www.rossileiloes.com.br/lote/detalhe/205439", "Lote com: 19 itens - desktops - monitores - impressoras ")</f>
      </c>
      <c r="C25" s="4" t="inlineStr">
        <is>
          <t>Venda condicional</t>
        </is>
      </c>
      <c r="D25" s="4" t="inlineStr">
        <is>
          <t>1</t>
        </is>
      </c>
      <c r="E25" s="5" t="inlineStr">
        <is>
          <t>300,00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=HYPERLINK("https://www.rossileiloes.com.br/lote/detalhe/205449", "020")</f>
      </c>
      <c r="B26" s="4" t="s">
        <f>=HYPERLINK("https://www.rossileiloes.com.br/lote/detalhe/205449", "Lote com: 07 desktops 8 GB Ram cada - Sendo i5 e i3 - 02 funcionando e 05 necessitam reparos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=HYPERLINK("https://www.rossileiloes.com.br/lote/detalhe/205424", "021")</f>
      </c>
      <c r="B27" s="4" t="s">
        <f>=HYPERLINK("https://www.rossileiloes.com.br/lote/detalhe/205424", "Note I5 8GB Ram - Tela 15.6 Full HD - Placa vídeo de 1GB")</f>
      </c>
      <c r="C27" s="4" t="inlineStr">
        <is>
          <t>Vendido</t>
        </is>
      </c>
      <c r="D27" s="4" t="inlineStr">
        <is>
          <t>1</t>
        </is>
      </c>
      <c r="E27" s="5" t="inlineStr">
        <is>
          <t>400,00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=HYPERLINK("https://www.rossileiloes.com.br/lote/detalhe/205425", "022")</f>
      </c>
      <c r="B28" s="4" t="s">
        <f>=HYPERLINK("https://www.rossileiloes.com.br/lote/detalhe/205425", "Lote com: 01 notebook I5 8GB e 01 notebook I5 4 GB - telas 15.6 - placa vídeo de 1 GB")</f>
      </c>
      <c r="C28" s="4" t="inlineStr">
        <is>
          <t>Vendido</t>
        </is>
      </c>
      <c r="D28" s="4" t="inlineStr">
        <is>
          <t>1</t>
        </is>
      </c>
      <c r="E28" s="5" t="inlineStr">
        <is>
          <t>800,00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=HYPERLINK("https://www.rossileiloes.com.br/lote/detalhe/205426", "023")</f>
      </c>
      <c r="B29" s="4" t="s">
        <f>=HYPERLINK("https://www.rossileiloes.com.br/lote/detalhe/205426", "Lote com: 02 notebooks I7 4 GB ram - Tela 15.6")</f>
      </c>
      <c r="C29" s="4" t="inlineStr">
        <is>
          <t>Vendido</t>
        </is>
      </c>
      <c r="D29" s="4" t="inlineStr">
        <is>
          <t>1</t>
        </is>
      </c>
      <c r="E29" s="5" t="inlineStr">
        <is>
          <t>800,00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=HYPERLINK("https://www.rossileiloes.com.br/lote/detalhe/205427", "024")</f>
      </c>
      <c r="B30" s="4" t="s">
        <f>=HYPERLINK("https://www.rossileiloes.com.br/lote/detalhe/205427", "Lote com: 01 notebook I5 e 01 Notebook I7 - 4GB RAM telas 15.6")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=HYPERLINK("https://www.rossileiloes.com.br/lote/detalhe/205242", "025")</f>
      </c>
      <c r="B31" s="4" t="s">
        <f>=HYPERLINK("https://www.rossileiloes.com.br/lote/detalhe/205242", "Pc Gamer RGB Watercooler Ryzen 32 GB RAM RTX3060 12Gb 500gb Ssd.m2 ")</f>
      </c>
      <c r="C31" s="4" t="inlineStr">
        <is>
          <t>Vendido</t>
        </is>
      </c>
      <c r="D31" s="4" t="inlineStr">
        <is>
          <t>18</t>
        </is>
      </c>
      <c r="E31" s="5" t="inlineStr">
        <is>
          <t>4.500,00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=HYPERLINK("https://www.rossileiloes.com.br/lote/detalhe/205428", "026")</f>
      </c>
      <c r="B32" s="4" t="s">
        <f>=HYPERLINK("https://www.rossileiloes.com.br/lote/detalhe/205428", "PC GAMER i7 6700 com monitor 32 Pol. 16GB RAM 1 TB 500Gb HD SSD - Placa vídeo 8 GB")</f>
      </c>
      <c r="C32" s="4" t="inlineStr">
        <is>
          <t>Vendido</t>
        </is>
      </c>
      <c r="D32" s="4" t="inlineStr">
        <is>
          <t>13</t>
        </is>
      </c>
      <c r="E32" s="5" t="inlineStr">
        <is>
          <t>2.700,00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=HYPERLINK("https://www.rossileiloes.com.br/lote/detalhe/205429", "027")</f>
      </c>
      <c r="B33" s="4" t="s">
        <f>=HYPERLINK("https://www.rossileiloes.com.br/lote/detalhe/205429", "PC GAMER i7 3770 com monitor 32 Pol. 16GB RAM 1 TB 500Gb HD SSD - Placa vídeo 8 GB")</f>
      </c>
      <c r="C33" s="4" t="inlineStr">
        <is>
          <t>Vendido</t>
        </is>
      </c>
      <c r="D33" s="4" t="inlineStr">
        <is>
          <t>10</t>
        </is>
      </c>
      <c r="E33" s="5" t="inlineStr">
        <is>
          <t>2.400,00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=HYPERLINK("https://www.rossileiloes.com.br/lote/detalhe/205218", "028")</f>
      </c>
      <c r="B34" s="4" t="s">
        <f>=HYPERLINK("https://www.rossileiloes.com.br/lote/detalhe/205218", " Cadeira Gamer - giratória ")</f>
      </c>
      <c r="C34" s="4" t="inlineStr">
        <is>
          <t>Vendido</t>
        </is>
      </c>
      <c r="D34" s="4" t="inlineStr">
        <is>
          <t>1</t>
        </is>
      </c>
      <c r="E34" s="5" t="inlineStr">
        <is>
          <t>450,00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=HYPERLINK("https://www.rossileiloes.com.br/lote/detalhe/205452", "029")</f>
      </c>
      <c r="B35" s="4" t="s">
        <f>=HYPERLINK("https://www.rossileiloes.com.br/lote/detalhe/205452", " Cadeira Gamer - giratória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=HYPERLINK("https://www.rossileiloes.com.br/lote/detalhe/205434", "030")</f>
      </c>
      <c r="B36" s="4" t="s">
        <f>=HYPERLINK("https://www.rossileiloes.com.br/lote/detalhe/205434", "Cadeira Gamer - Encosto alto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=HYPERLINK("https://www.rossileiloes.com.br/lote/detalhe/205435", "031")</f>
      </c>
      <c r="B37" s="4" t="s">
        <f>=HYPERLINK("https://www.rossileiloes.com.br/lote/detalhe/205435", "Cadeira Gamer - Encosto alto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=HYPERLINK("https://www.rossileiloes.com.br/lote/detalhe/205438", "032")</f>
      </c>
      <c r="B38" s="4" t="s">
        <f>=HYPERLINK("https://www.rossileiloes.com.br/lote/detalhe/205438", "Cadeira Gamer - Encosto alto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=HYPERLINK("https://www.rossileiloes.com.br/lote/detalhe/205437", "033")</f>
      </c>
      <c r="B39" s="4" t="s">
        <f>=HYPERLINK("https://www.rossileiloes.com.br/lote/detalhe/205437", "Cadeira Gamer - Encosto alto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=HYPERLINK("https://www.rossileiloes.com.br/lote/detalhe/205276", "034")</f>
      </c>
      <c r="B40" s="4" t="s">
        <f>=HYPERLINK("https://www.rossileiloes.com.br/lote/detalhe/205276", "Lote com: 5 impressoras ")</f>
      </c>
      <c r="C40" s="4" t="inlineStr">
        <is>
          <t>Vendido</t>
        </is>
      </c>
      <c r="D40" s="4" t="inlineStr">
        <is>
          <t>2</t>
        </is>
      </c>
      <c r="E40" s="5" t="inlineStr">
        <is>
          <t>250,00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=HYPERLINK("https://www.rossileiloes.com.br/lote/detalhe/205281", "035")</f>
      </c>
      <c r="B41" s="4" t="s">
        <f>=HYPERLINK("https://www.rossileiloes.com.br/lote/detalhe/205281", "Lote com: Scanner - 03 pontos eletrônicos - Rádio")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=HYPERLINK("https://www.rossileiloes.com.br/lote/detalhe/205282", "036")</f>
      </c>
      <c r="B42" s="4" t="s">
        <f>=HYPERLINK("https://www.rossileiloes.com.br/lote/detalhe/205282", "Lote com: 06 switchs  - impressora - roteadores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=HYPERLINK("https://www.rossileiloes.com.br/lote/detalhe/205433", "037")</f>
      </c>
      <c r="B43" s="4" t="s">
        <f>=HYPERLINK("https://www.rossileiloes.com.br/lote/detalhe/205433", " Home theater receiver 6.2 - 8 caixas - Funcionando.")</f>
      </c>
      <c r="C43" s="4" t="inlineStr">
        <is>
          <t>Vendido</t>
        </is>
      </c>
      <c r="D43" s="4" t="inlineStr">
        <is>
          <t>6</t>
        </is>
      </c>
      <c r="E43" s="5" t="inlineStr">
        <is>
          <t>1.050,00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=HYPERLINK("https://www.rossileiloes.com.br/lote/detalhe/205423", "038")</f>
      </c>
      <c r="B44" s="4" t="s">
        <f>=HYPERLINK("https://www.rossileiloes.com.br/lote/detalhe/205423", "Adega Easy Cooler - 48 litros")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=HYPERLINK("https://www.rossileiloes.com.br/lote/detalhe/205432", "039")</f>
      </c>
      <c r="B45" s="4" t="s">
        <f>=HYPERLINK("https://www.rossileiloes.com.br/lote/detalhe/205432", " Vitirine expositora refrigerada -1,90m -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=HYPERLINK("https://www.rossileiloes.com.br/lote/detalhe/205278", "040")</f>
      </c>
      <c r="B46" s="4" t="s">
        <f>=HYPERLINK("https://www.rossileiloes.com.br/lote/detalhe/205278", "Rack - 0,70 Largura x 1,45 altura")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=HYPERLINK("https://www.rossileiloes.com.br/lote/detalhe/205215", "041")</f>
      </c>
      <c r="B47" s="4" t="s">
        <f>=HYPERLINK("https://www.rossileiloes.com.br/lote/detalhe/205215", " Lote com: 02 módulos, 01 auto falante e 01 sensor ")</f>
      </c>
      <c r="C47" s="4" t="inlineStr">
        <is>
          <t>Vendido</t>
        </is>
      </c>
      <c r="D47" s="4" t="inlineStr">
        <is>
          <t>2</t>
        </is>
      </c>
      <c r="E47" s="5" t="inlineStr">
        <is>
          <t>200,00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=HYPERLINK("https://www.rossileiloes.com.br/lote/detalhe/205431", "042")</f>
      </c>
      <c r="B48" s="4" t="s">
        <f>=HYPERLINK("https://www.rossileiloes.com.br/lote/detalhe/205431", " Lote com: 15 controles")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=HYPERLINK("https://www.rossileiloes.com.br/lote/detalhe/205430", "043")</f>
      </c>
      <c r="B49" s="4" t="s">
        <f>=HYPERLINK("https://www.rossileiloes.com.br/lote/detalhe/205430", "Lote com: 02 filtros UB -  2 Bombas de grande capacidade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=HYPERLINK("https://www.rossileiloes.com.br/lote/detalhe/205442", "044")</f>
      </c>
      <c r="B50" s="4" t="s">
        <f>=HYPERLINK("https://www.rossileiloes.com.br/lote/detalhe/205442", "Lote com: 02 poltronas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=HYPERLINK("https://www.rossileiloes.com.br/lote/detalhe/205440", "045")</f>
      </c>
      <c r="B51" s="4" t="s">
        <f>=HYPERLINK("https://www.rossileiloes.com.br/lote/detalhe/205440", "Lote com: 02 poltronas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=HYPERLINK("https://www.rossileiloes.com.br/lote/detalhe/205441", "046")</f>
      </c>
      <c r="B52" s="4" t="s">
        <f>=HYPERLINK("https://www.rossileiloes.com.br/lote/detalhe/205441", "Lote com: 02 poltronas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=HYPERLINK("https://www.rossileiloes.com.br/lote/detalhe/205443", "047")</f>
      </c>
      <c r="B53" s="4" t="s">
        <f>=HYPERLINK("https://www.rossileiloes.com.br/lote/detalhe/205443", "Lote com: 03 quadros em alumínio e vidro - 60x90")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=HYPERLINK("https://www.rossileiloes.com.br/lote/detalhe/205516", "048")</f>
      </c>
      <c r="B54" s="4" t="s">
        <f>=HYPERLINK("https://www.rossileiloes.com.br/lote/detalhe/205516", "Lote com: 02 prateleiras em aço galvanizado - 1.98 x 0.93 x 0.31 - Desmontada na caixa")</f>
      </c>
      <c r="C54" s="4" t="inlineStr">
        <is>
          <t>Vendido</t>
        </is>
      </c>
      <c r="D54" s="4" t="inlineStr">
        <is>
          <t>1</t>
        </is>
      </c>
      <c r="E54" s="5" t="inlineStr">
        <is>
          <t>450,00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=HYPERLINK("https://www.rossileiloes.com.br/lote/detalhe/205517", "049")</f>
      </c>
      <c r="B55" s="4" t="s">
        <f>=HYPERLINK("https://www.rossileiloes.com.br/lote/detalhe/205517", "Lote com: 02 prateleiras em aço galvanizado - 1.98 x 0.93 x 0.31 - Desmontada na caixa")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=HYPERLINK("https://www.rossileiloes.com.br/lote/detalhe/205518", "050")</f>
      </c>
      <c r="B56" s="4" t="s">
        <f>=HYPERLINK("https://www.rossileiloes.com.br/lote/detalhe/205518", "Lote com: 02 prateleiras em aço galvanizado - 1.98 x 0.93 x 0.31 - Desmontada na caixa")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=HYPERLINK("https://www.rossileiloes.com.br/lote/detalhe/205519", "051")</f>
      </c>
      <c r="B57" s="4" t="s">
        <f>=HYPERLINK("https://www.rossileiloes.com.br/lote/detalhe/205519", "Lote com: 04 prateleiras em aço galvanizado - 1.98 x 0.93 x 0.31 - Desmontada na caixa")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900,00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=HYPERLINK("https://www.rossileiloes.com.br/lote/detalhe/205520", "052")</f>
      </c>
      <c r="B58" s="4" t="s">
        <f>=HYPERLINK("https://www.rossileiloes.com.br/lote/detalhe/205520", "Lote com: 04 prateleiras em aço galvanizado - 1.98 x 0.93 x 0.31 - Desmontada na caixa")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=HYPERLINK("https://www.rossileiloes.com.br/lote/detalhe/205521", "053")</f>
      </c>
      <c r="B59" s="4" t="s">
        <f>=HYPERLINK("https://www.rossileiloes.com.br/lote/detalhe/205521", "Lote com: 04 prateleiras em aço galvanizado - 1.98 x 0.93 x 0.31 - Desmontada na caixa")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=HYPERLINK("https://www.rossileiloes.com.br/lote/detalhe/205522", "054")</f>
      </c>
      <c r="B60" s="4" t="s">
        <f>=HYPERLINK("https://www.rossileiloes.com.br/lote/detalhe/205522", "Lote com: 03 unidades de MX10 Smart Mini 32Gb Rom - 4 Gb Ram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150,00</t>
        </is>
      </c>
      <c r="F6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2026-06-27T19:46:08.00Z</dcterms:created>
  <dc:creator>Tellks Tecnologia</dc:creator>
  <cp:revision>0</cp:revision>
</cp:coreProperties>
</file>