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SAVEIROS * 13 FOX * PNEUS *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=HYPERLINK("https://www.rossileiloes.com.br/lote/detalhe/203953", "001")</f>
      </c>
      <c r="B11" s="4" t="s">
        <f>=HYPERLINK("https://www.rossileiloes.com.br/lote/detalhe/203953", " SAVEIRO CS 2015/2016")</f>
      </c>
      <c r="C11" s="4" t="inlineStr">
        <is>
          <t>Vendido</t>
        </is>
      </c>
      <c r="D11" s="4" t="inlineStr">
        <is>
          <t>62</t>
        </is>
      </c>
      <c r="E11" s="5" t="inlineStr">
        <is>
          <t>25.000,00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=HYPERLINK("https://www.rossileiloes.com.br/lote/detalhe/203952", "002")</f>
      </c>
      <c r="B12" s="4" t="s">
        <f>=HYPERLINK("https://www.rossileiloes.com.br/lote/detalhe/203952", " SAVEIRO CS TL MB 2015/2016")</f>
      </c>
      <c r="C12" s="4" t="inlineStr">
        <is>
          <t>Vendido</t>
        </is>
      </c>
      <c r="D12" s="4" t="inlineStr">
        <is>
          <t>67</t>
        </is>
      </c>
      <c r="E12" s="5" t="inlineStr">
        <is>
          <t>24.000,00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=HYPERLINK("https://www.rossileiloes.com.br/lote/detalhe/203955", "003")</f>
      </c>
      <c r="B13" s="4" t="s">
        <f>=HYPERLINK("https://www.rossileiloes.com.br/lote/detalhe/203955", "SAVEIRO CS RB MBVS 2017/2018")</f>
      </c>
      <c r="C13" s="4" t="inlineStr">
        <is>
          <t>Vendido</t>
        </is>
      </c>
      <c r="D13" s="4" t="inlineStr">
        <is>
          <t>74</t>
        </is>
      </c>
      <c r="E13" s="5" t="inlineStr">
        <is>
          <t>27.200,00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=HYPERLINK("https://www.rossileiloes.com.br/lote/detalhe/203959", "004")</f>
      </c>
      <c r="B14" s="4" t="s">
        <f>=HYPERLINK("https://www.rossileiloes.com.br/lote/detalhe/203959", " SAVEIRO CS TL MB 2015/2016")</f>
      </c>
      <c r="C14" s="4" t="inlineStr">
        <is>
          <t>Vendido</t>
        </is>
      </c>
      <c r="D14" s="4" t="inlineStr">
        <is>
          <t>53</t>
        </is>
      </c>
      <c r="E14" s="5" t="inlineStr">
        <is>
          <t>20.400,00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=HYPERLINK("https://www.rossileiloes.com.br/lote/detalhe/203956", "005")</f>
      </c>
      <c r="B15" s="4" t="s">
        <f>=HYPERLINK("https://www.rossileiloes.com.br/lote/detalhe/203956", " SAVEIRO CS 2015/2016")</f>
      </c>
      <c r="C15" s="4" t="inlineStr">
        <is>
          <t>Vendido</t>
        </is>
      </c>
      <c r="D15" s="4" t="inlineStr">
        <is>
          <t>77</t>
        </is>
      </c>
      <c r="E15" s="5" t="inlineStr">
        <is>
          <t>25.200,00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=HYPERLINK("https://www.rossileiloes.com.br/lote/detalhe/203958", "006")</f>
      </c>
      <c r="B16" s="4" t="s">
        <f>=HYPERLINK("https://www.rossileiloes.com.br/lote/detalhe/203958", " SAVEIRO CS TL MB 2015/2016")</f>
      </c>
      <c r="C16" s="4" t="inlineStr">
        <is>
          <t>Vendido</t>
        </is>
      </c>
      <c r="D16" s="4" t="inlineStr">
        <is>
          <t>75</t>
        </is>
      </c>
      <c r="E16" s="5" t="inlineStr">
        <is>
          <t>30.400,00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=HYPERLINK("https://www.rossileiloes.com.br/lote/detalhe/203946", "007")</f>
      </c>
      <c r="B17" s="4" t="s">
        <f>=HYPERLINK("https://www.rossileiloes.com.br/lote/detalhe/203946", " SAVEIRO CS TL MB 2015/2016")</f>
      </c>
      <c r="C17" s="4" t="inlineStr">
        <is>
          <t>Vendido</t>
        </is>
      </c>
      <c r="D17" s="4" t="inlineStr">
        <is>
          <t>73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=HYPERLINK("https://www.rossileiloes.com.br/lote/detalhe/203947", "008")</f>
      </c>
      <c r="B18" s="4" t="s">
        <f>=HYPERLINK("https://www.rossileiloes.com.br/lote/detalhe/203947", " SAVEIRO CS RB MBVS 2017/2018")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=HYPERLINK("https://www.rossileiloes.com.br/lote/detalhe/203951", "009")</f>
      </c>
      <c r="B19" s="4" t="s">
        <f>=HYPERLINK("https://www.rossileiloes.com.br/lote/detalhe/203951", " SAVEIRO CS RB MBVS 2017/2018")</f>
      </c>
      <c r="C19" s="4" t="inlineStr">
        <is>
          <t>Vendido</t>
        </is>
      </c>
      <c r="D19" s="4" t="inlineStr">
        <is>
          <t>44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=HYPERLINK("https://www.rossileiloes.com.br/lote/detalhe/203948", "010")</f>
      </c>
      <c r="B20" s="4" t="s">
        <f>=HYPERLINK("https://www.rossileiloes.com.br/lote/detalhe/203948", " SAVEIRO CS RB MBVS 2017/2018")</f>
      </c>
      <c r="C20" s="4" t="inlineStr">
        <is>
          <t>Vendido</t>
        </is>
      </c>
      <c r="D20" s="4" t="inlineStr">
        <is>
          <t>71</t>
        </is>
      </c>
      <c r="E20" s="5" t="inlineStr">
        <is>
          <t>26.400,00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=HYPERLINK("https://www.rossileiloes.com.br/lote/detalhe/203949", "011")</f>
      </c>
      <c r="B21" s="4" t="s">
        <f>=HYPERLINK("https://www.rossileiloes.com.br/lote/detalhe/203949", " SAVEIRO CS RB MBVS 2017/2018")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29.600,00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=HYPERLINK("https://www.rossileiloes.com.br/lote/detalhe/203950", "012")</f>
      </c>
      <c r="B22" s="4" t="s">
        <f>=HYPERLINK("https://www.rossileiloes.com.br/lote/detalhe/203950", " SAVEIRO CS RB MBVS 2017/2018")</f>
      </c>
      <c r="C22" s="4" t="inlineStr">
        <is>
          <t>Não vendido</t>
        </is>
      </c>
      <c r="D22" s="4" t="inlineStr">
        <is>
          <t>65</t>
        </is>
      </c>
      <c r="E22" s="5" t="inlineStr">
        <is>
          <t>29.400,00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=HYPERLINK("https://www.rossileiloes.com.br/lote/detalhe/203962", "013")</f>
      </c>
      <c r="B23" s="4" t="s">
        <f>=HYPERLINK("https://www.rossileiloes.com.br/lote/detalhe/203962", " SAVEIRO CS TL MBVS 2017/2018")</f>
      </c>
      <c r="C23" s="4" t="inlineStr">
        <is>
          <t>Vendido</t>
        </is>
      </c>
      <c r="D23" s="4" t="inlineStr">
        <is>
          <t>92</t>
        </is>
      </c>
      <c r="E23" s="5" t="inlineStr">
        <is>
          <t>30.800,00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=HYPERLINK("https://www.rossileiloes.com.br/lote/detalhe/203954", "014")</f>
      </c>
      <c r="B24" s="4" t="s">
        <f>=HYPERLINK("https://www.rossileiloes.com.br/lote/detalhe/203954", " SAVEIRO CS TL MB 2015/2016 (MOTOR DESMONTADO/FUNDIDO")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18.600,00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=HYPERLINK("https://www.rossileiloes.com.br/lote/detalhe/203957", "015")</f>
      </c>
      <c r="B25" s="4" t="s">
        <f>=HYPERLINK("https://www.rossileiloes.com.br/lote/detalhe/203957", " SAVEIRO CS RB MBVS 2021/2022(MOTOR FUNDIDO)")</f>
      </c>
      <c r="C25" s="4" t="inlineStr">
        <is>
          <t>Vendido</t>
        </is>
      </c>
      <c r="D25" s="4" t="inlineStr">
        <is>
          <t>64</t>
        </is>
      </c>
      <c r="E25" s="5" t="inlineStr">
        <is>
          <t>29.200,00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=HYPERLINK("https://www.rossileiloes.com.br/lote/detalhe/203960", "016")</f>
      </c>
      <c r="B26" s="4" t="s">
        <f>=HYPERLINK("https://www.rossileiloes.com.br/lote/detalhe/203960", " SAVEIRO CS TL MB 2015/2016 (MOTOR FUNDIDO) ")</f>
      </c>
      <c r="C26" s="4" t="inlineStr">
        <is>
          <t>Vendido</t>
        </is>
      </c>
      <c r="D26" s="4" t="inlineStr">
        <is>
          <t>47</t>
        </is>
      </c>
      <c r="E26" s="5" t="inlineStr">
        <is>
          <t>19.600,00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=HYPERLINK("https://www.rossileiloes.com.br/lote/detalhe/203961", "017")</f>
      </c>
      <c r="B27" s="4" t="s">
        <f>=HYPERLINK("https://www.rossileiloes.com.br/lote/detalhe/203961", " SAVEIRO CS TL MBVS 2017/2018 (MOTOR DESMONTADO/FUNDIDO")</f>
      </c>
      <c r="C27" s="4" t="inlineStr">
        <is>
          <t>Vendido</t>
        </is>
      </c>
      <c r="D27" s="4" t="inlineStr">
        <is>
          <t>46</t>
        </is>
      </c>
      <c r="E27" s="5" t="inlineStr">
        <is>
          <t>22.400,00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=HYPERLINK("https://www.rossileiloes.com.br/lote/detalhe/203928", "018")</f>
      </c>
      <c r="B28" s="4" t="s">
        <f>=HYPERLINK("https://www.rossileiloes.com.br/lote/detalhe/203928", " VW Fox TL MB 2015/2015 - Fina Placa: 3")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=HYPERLINK("https://www.rossileiloes.com.br/lote/detalhe/203936", "019")</f>
      </c>
      <c r="B29" s="4" t="s">
        <f>=HYPERLINK("https://www.rossileiloes.com.br/lote/detalhe/203936", " VW Fox Connect MB 2019/2020 - Fina Placa: 1")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=HYPERLINK("https://www.rossileiloes.com.br/lote/detalhe/203938", "020")</f>
      </c>
      <c r="B30" s="4" t="s">
        <f>=HYPERLINK("https://www.rossileiloes.com.br/lote/detalhe/203938", " VW Fox TL MB 2015/2015 - Fina Placa: 0")</f>
      </c>
      <c r="C30" s="4" t="inlineStr">
        <is>
          <t>Vendido</t>
        </is>
      </c>
      <c r="D30" s="4" t="inlineStr">
        <is>
          <t>6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=HYPERLINK("https://www.rossileiloes.com.br/lote/detalhe/203935", "021")</f>
      </c>
      <c r="B31" s="4" t="s">
        <f>=HYPERLINK("https://www.rossileiloes.com.br/lote/detalhe/203935", " VW Fox TL MB 2015/2015 - Final Placa: 4")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=HYPERLINK("https://www.rossileiloes.com.br/lote/detalhe/203939", "022")</f>
      </c>
      <c r="B32" s="4" t="s">
        <f>=HYPERLINK("https://www.rossileiloes.com.br/lote/detalhe/203939", " VW Fox TL MB 2015/2015 - Final Placa: 2")</f>
      </c>
      <c r="C32" s="4" t="inlineStr">
        <is>
          <t>Vendido</t>
        </is>
      </c>
      <c r="D32" s="4" t="inlineStr">
        <is>
          <t>15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=HYPERLINK("https://www.rossileiloes.com.br/lote/detalhe/203931", "023")</f>
      </c>
      <c r="B33" s="4" t="s">
        <f>=HYPERLINK("https://www.rossileiloes.com.br/lote/detalhe/203931", " VW Fox TL MB 2015/2015 - Final Placa: 1 ( Não incluso rádio amador) 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=HYPERLINK("https://www.rossileiloes.com.br/lote/detalhe/203929", "024")</f>
      </c>
      <c r="B34" s="4" t="s">
        <f>=HYPERLINK("https://www.rossileiloes.com.br/lote/detalhe/203929", " VW Fox Connect MB 2019/2019 - Final Placa: 5")</f>
      </c>
      <c r="C34" s="4" t="inlineStr">
        <is>
          <t>Não vendido</t>
        </is>
      </c>
      <c r="D34" s="4" t="inlineStr">
        <is>
          <t>78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=HYPERLINK("https://www.rossileiloes.com.br/lote/detalhe/203937", "025")</f>
      </c>
      <c r="B35" s="4" t="s">
        <f>=HYPERLINK("https://www.rossileiloes.com.br/lote/detalhe/203937", " VW Saveiro RB MBVS 2021/2022 - Final Placa: 4")</f>
      </c>
      <c r="C35" s="4" t="inlineStr">
        <is>
          <t>Vendido</t>
        </is>
      </c>
      <c r="D35" s="4" t="inlineStr">
        <is>
          <t>65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=HYPERLINK("https://www.rossileiloes.com.br/lote/detalhe/203927", "026")</f>
      </c>
      <c r="B36" s="4" t="s">
        <f>=HYPERLINK("https://www.rossileiloes.com.br/lote/detalhe/203927", " VW Saveiro RB MBVS 2021/2022 - Final Placa: 6")</f>
      </c>
      <c r="C36" s="4" t="inlineStr">
        <is>
          <t>Vendido</t>
        </is>
      </c>
      <c r="D36" s="4" t="inlineStr">
        <is>
          <t>66</t>
        </is>
      </c>
      <c r="E36" s="5" t="inlineStr">
        <is>
          <t>33.750,00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=HYPERLINK("https://www.rossileiloes.com.br/lote/detalhe/203932", "027")</f>
      </c>
      <c r="B37" s="4" t="s">
        <f>=HYPERLINK("https://www.rossileiloes.com.br/lote/detalhe/203932", " VW Saveiro RB MBVS 2021/2022 - Final Placa: 3")</f>
      </c>
      <c r="C37" s="4" t="inlineStr">
        <is>
          <t>Vendido</t>
        </is>
      </c>
      <c r="D37" s="4" t="inlineStr">
        <is>
          <t>74</t>
        </is>
      </c>
      <c r="E37" s="5" t="inlineStr">
        <is>
          <t>35.250,00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=HYPERLINK("https://www.rossileiloes.com.br/lote/detalhe/203930", "028")</f>
      </c>
      <c r="B38" s="4" t="s">
        <f>=HYPERLINK("https://www.rossileiloes.com.br/lote/detalhe/203930", " VW Saveiro RB MBVS 2021/2022 - Final Placa: 7")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=HYPERLINK("https://www.rossileiloes.com.br/lote/detalhe/203940", "029")</f>
      </c>
      <c r="B39" s="4" t="s">
        <f>=HYPERLINK("https://www.rossileiloes.com.br/lote/detalhe/203940", " VW Fox TL MB 2015/2015 - Final Placa: 9")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=HYPERLINK("https://www.rossileiloes.com.br/lote/detalhe/203934", "030")</f>
      </c>
      <c r="B40" s="4" t="s">
        <f>=HYPERLINK("https://www.rossileiloes.com.br/lote/detalhe/203934", " VW Fox TL MB 2015/2015 - Final Placa: 9 (Rádio Amador não acompanha)")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=HYPERLINK("https://www.rossileiloes.com.br/lote/detalhe/203942", "031")</f>
      </c>
      <c r="B41" s="4" t="s">
        <f>=HYPERLINK("https://www.rossileiloes.com.br/lote/detalhe/203942", " VW Fox TL MB 2015/2015 - Final Placa: 5")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=HYPERLINK("https://www.rossileiloes.com.br/lote/detalhe/203945", "032")</f>
      </c>
      <c r="B42" s="4" t="s">
        <f>=HYPERLINK("https://www.rossileiloes.com.br/lote/detalhe/203945", " VW Fox TL MB 2015/2015 - Final Placa: 8")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=HYPERLINK("https://www.rossileiloes.com.br/lote/detalhe/203943", "033")</f>
      </c>
      <c r="B43" s="4" t="s">
        <f>=HYPERLINK("https://www.rossileiloes.com.br/lote/detalhe/203943", " VW Fox TL MB 2015/2015 - Final Placa: 6")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=HYPERLINK("https://www.rossileiloes.com.br/lote/detalhe/203941", "034")</f>
      </c>
      <c r="B44" s="4" t="s">
        <f>=HYPERLINK("https://www.rossileiloes.com.br/lote/detalhe/203941", " VW Fox Connect MB 2019/2019 - Final Placa: 3")</f>
      </c>
      <c r="C44" s="4" t="inlineStr">
        <is>
          <t>Vendido</t>
        </is>
      </c>
      <c r="D44" s="4" t="inlineStr">
        <is>
          <t>47</t>
        </is>
      </c>
      <c r="E44" s="5" t="inlineStr">
        <is>
          <t>26.750,00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=HYPERLINK("https://www.rossileiloes.com.br/lote/detalhe/203926", "035")</f>
      </c>
      <c r="B45" s="4" t="s">
        <f>=HYPERLINK("https://www.rossileiloes.com.br/lote/detalhe/203926", " Equipamento Munk MADAL")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=HYPERLINK("https://www.rossileiloes.com.br/lote/detalhe/203925", "036")</f>
      </c>
      <c r="B46" s="4" t="s">
        <f>=HYPERLINK("https://www.rossileiloes.com.br/lote/detalhe/203925", " Lote com: 2 pneus sem uso e peças pra tratores")</f>
      </c>
      <c r="C46" s="4" t="inlineStr">
        <is>
          <t>Vendido</t>
        </is>
      </c>
      <c r="D46" s="4" t="inlineStr">
        <is>
          <t>67</t>
        </is>
      </c>
      <c r="E46" s="5" t="inlineStr">
        <is>
          <t>5.100,00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=HYPERLINK("https://www.rossileiloes.com.br/lote/detalhe/203944", "037")</f>
      </c>
      <c r="B47" s="4" t="s">
        <f>=HYPERLINK("https://www.rossileiloes.com.br/lote/detalhe/203944", " Lote com: 03 poltronas reclináveis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=HYPERLINK("https://www.rossileiloes.com.br/lote/detalhe/203933", "038")</f>
      </c>
      <c r="B48" s="4" t="s">
        <f>=HYPERLINK("https://www.rossileiloes.com.br/lote/detalhe/203933", " Lote com: 22 poltronas de auditório")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2026-06-27T18:17:00.00Z</dcterms:created>
  <dc:creator>Tellks Tecnologia</dc:creator>
  <cp:revision>0</cp:revision>
</cp:coreProperties>
</file>