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 15T, TRICICLO, CARROS, COMPRESSORES,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=HYPERLINK("https://www.rossileiloes.com.br/lote/detalhe/199799", "000")</f>
      </c>
      <c r="B11" s="4" t="s">
        <f>=HYPERLINK("https://www.rossileiloes.com.br/lote/detalhe/199799", "[ VÍDEO ] TRITURADOR DE PALLETS  - MOTOR 30 CV - SEMI -NOVA")</f>
      </c>
      <c r="C11" s="4" t="inlineStr">
        <is>
          <t>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=HYPERLINK("https://www.rossileiloes.com.br/lote/detalhe/199740", "002")</f>
      </c>
      <c r="B12" s="4" t="s">
        <f>=HYPERLINK("https://www.rossileiloes.com.br/lote/detalhe/199740", "AGLUTINADOR PARA PLASTICO - MOTOR WEG 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=HYPERLINK("https://www.rossileiloes.com.br/lote/detalhe/199820", "004")</f>
      </c>
      <c r="B13" s="4" t="s">
        <f>=HYPERLINK("https://www.rossileiloes.com.br/lote/detalhe/199820", "VW / FUSCA 1200 ANO 1966 - GASOLINA - COR AZUL - doc. ok")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=HYPERLINK("https://www.rossileiloes.com.br/lote/detalhe/199742", "005")</f>
      </c>
      <c r="B14" s="4" t="s">
        <f>=HYPERLINK("https://www.rossileiloes.com.br/lote/detalhe/199742", "VW SAVEIRO 1.8 ano 2005/2006 - FLEX - AMBULÂNCIA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=HYPERLINK("https://www.rossileiloes.com.br/lote/detalhe/199780", "006")</f>
      </c>
      <c r="B15" s="4" t="s">
        <f>=HYPERLINK("https://www.rossileiloes.com.br/lote/detalhe/199780", "[ VÍDEO ] GM VECTRA CD 2.0 ANO 1997/1997 - GASOLINA/GNV - doc.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=HYPERLINK("https://www.rossileiloes.com.br/lote/detalhe/199836", "007")</f>
      </c>
      <c r="B16" s="4" t="s">
        <f>=HYPERLINK("https://www.rossileiloes.com.br/lote/detalhe/199836", " HONDA/ CB 300R - TRICICLO ANO 2012/2012")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=HYPERLINK("https://www.rossileiloes.com.br/lote/detalhe/200853", "008")</f>
      </c>
      <c r="B17" s="4" t="s">
        <f>=HYPERLINK("https://www.rossileiloes.com.br/lote/detalhe/200853", "PONTE ROLANTE PARA 15 TON. MARCA MAUSA COM 19 MTS LARGURA X 65 MTS CAMINHO")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=HYPERLINK("https://www.rossileiloes.com.br/lote/detalhe/199810", "012")</f>
      </c>
      <c r="B18" s="4" t="s">
        <f>=HYPERLINK("https://www.rossileiloes.com.br/lote/detalhe/199810", "EMPILHADEIRA / PALETEIRA ELETRICA TOYOTA  - COM BATERIA E CARREGADOR")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450.00</t>
        </is>
      </c>
    </row>
    <row collapsed="false" customFormat="false" customHeight="false" hidden="false" ht="12.1" outlineLevel="0" r="19">
      <c r="A19" s="5" t="s">
        <f>=HYPERLINK("https://www.rossileiloes.com.br/lote/detalhe/199816", "013")</f>
      </c>
      <c r="B19" s="4" t="s">
        <f>=HYPERLINK("https://www.rossileiloes.com.br/lote/detalhe/199816", " GERADOR DIESEL")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=HYPERLINK("https://www.rossileiloes.com.br/lote/detalhe/199815", "014")</f>
      </c>
      <c r="B20" s="4" t="s">
        <f>=HYPERLINK("https://www.rossileiloes.com.br/lote/detalhe/199815", " GERADOR 4CC APROX. 15 KVA MOTOR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=HYPERLINK("https://www.rossileiloes.com.br/lote/detalhe/199716", "015")</f>
      </c>
      <c r="B21" s="4" t="s">
        <f>=HYPERLINK("https://www.rossileiloes.com.br/lote/detalhe/199716", "Máquina para solda de tubo. Tipo ponteadeira.100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=HYPERLINK("https://www.rossileiloes.com.br/lote/detalhe/199759", "016")</f>
      </c>
      <c r="B22" s="4" t="s">
        <f>=HYPERLINK("https://www.rossileiloes.com.br/lote/detalhe/199759", "CENTRIFUGA INDUSTRIAL 30 KG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=HYPERLINK("https://www.rossileiloes.com.br/lote/detalhe/199814", "017")</f>
      </c>
      <c r="B23" s="4" t="s">
        <f>=HYPERLINK("https://www.rossileiloes.com.br/lote/detalhe/199814", " ELEVADOR PANTOGRAFICO ( 2 PEÇAS E COMANDO HIDRÁULICO)")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=HYPERLINK("https://www.rossileiloes.com.br/lote/detalhe/199818", "018")</f>
      </c>
      <c r="B24" s="4" t="s">
        <f>=HYPERLINK("https://www.rossileiloes.com.br/lote/detalhe/199818", " BRAÇO ARTICULADO PARA OFICINA (NÃO INCLUI VIGA LATERAL)")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=HYPERLINK("https://www.rossileiloes.com.br/lote/detalhe/200942", "019")</f>
      </c>
      <c r="B25" s="4" t="s">
        <f>=HYPERLINK("https://www.rossileiloes.com.br/lote/detalhe/200942", "SUCATA - CABEÇOTE COM BASE SEM MOTOR - PARA COOMPRESSOR")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=HYPERLINK("https://www.rossileiloes.com.br/lote/detalhe/199819", "020")</f>
      </c>
      <c r="B26" s="4" t="s">
        <f>=HYPERLINK("https://www.rossileiloes.com.br/lote/detalhe/199819", "ESCANER PARA AUTOS ( SEM TESTE - NO ESTADO)")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=HYPERLINK("https://www.rossileiloes.com.br/lote/detalhe/200854", "021")</f>
      </c>
      <c r="B27" s="4" t="s">
        <f>=HYPERLINK("https://www.rossileiloes.com.br/lote/detalhe/200854", "APROX. 14 PEÇAS PARA TORNO")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=HYPERLINK("https://www.rossileiloes.com.br/lote/detalhe/199825", "022")</f>
      </c>
      <c r="B28" s="4" t="s">
        <f>=HYPERLINK("https://www.rossileiloes.com.br/lote/detalhe/199825", "CABINE SCANIA 113 ANO 1994")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=HYPERLINK("https://www.rossileiloes.com.br/lote/detalhe/199826", "023")</f>
      </c>
      <c r="B29" s="4" t="s">
        <f>=HYPERLINK("https://www.rossileiloes.com.br/lote/detalhe/199826", " DOIS VASOS DE PRESSÃO COM VALVULAS")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=HYPERLINK("https://www.rossileiloes.com.br/lote/detalhe/199802", "024")</f>
      </c>
      <c r="B30" s="4" t="s">
        <f>=HYPERLINK("https://www.rossileiloes.com.br/lote/detalhe/199802", "TANQUE INOX 8.500 LITROS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=HYPERLINK("https://www.rossileiloes.com.br/lote/detalhe/199770", "025")</f>
      </c>
      <c r="B31" s="4" t="s">
        <f>=HYPERLINK("https://www.rossileiloes.com.br/lote/detalhe/199770", " GERADOR 12 KVA ANO 2012 - MOTOR RUIM")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=HYPERLINK("https://www.rossileiloes.com.br/lote/detalhe/199827", "026")</f>
      </c>
      <c r="B32" s="4" t="s">
        <f>=HYPERLINK("https://www.rossileiloes.com.br/lote/detalhe/199827", " Peneira vibratória com dois vibradores com 6 decks.largura peneira 77 cm as ponteiras.")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=HYPERLINK("https://www.rossileiloes.com.br/lote/detalhe/199757", "027")</f>
      </c>
      <c r="B33" s="4" t="s">
        <f>=HYPERLINK("https://www.rossileiloes.com.br/lote/detalhe/199757", " BUFFET GELADO - COM 13 BANDEIJAS DE INOX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=HYPERLINK("https://www.rossileiloes.com.br/lote/detalhe/199828", "028")</f>
      </c>
      <c r="B34" s="4" t="s">
        <f>=HYPERLINK("https://www.rossileiloes.com.br/lote/detalhe/199828", " Balança digital para 1000 kg 1.20 por 80 cm não testado podendo painel não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=HYPERLINK("https://www.rossileiloes.com.br/lote/detalhe/199758", "029")</f>
      </c>
      <c r="B35" s="4" t="s">
        <f>=HYPERLINK("https://www.rossileiloes.com.br/lote/detalhe/199758", " CROMATOGRAFO mod. CG2000 PARA LABORATORIO")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=HYPERLINK("https://www.rossileiloes.com.br/lote/detalhe/199755", "030")</f>
      </c>
      <c r="B36" s="4" t="s">
        <f>=HYPERLINK("https://www.rossileiloes.com.br/lote/detalhe/199755", " CAPELA PARA LABORATÓRIO")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990,00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=HYPERLINK("https://www.rossileiloes.com.br/lote/detalhe/199735", "031")</f>
      </c>
      <c r="B37" s="4" t="s">
        <f>=HYPERLINK("https://www.rossileiloes.com.br/lote/detalhe/199735", "LOTE DE ANTIQUIDADES: 1 MÁQUINA DE ESCREVER HERMES Baby ,1 MAQUINA FOTOGRÁFICA RICOH,  2 RÁDIOS COMUNICADORES COBRA, 2 GALOS DE BRONZE E 1 MINI COMPRESSOR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=HYPERLINK("https://www.rossileiloes.com.br/lote/detalhe/199743", "032")</f>
      </c>
      <c r="B38" s="4" t="s">
        <f>=HYPERLINK("https://www.rossileiloes.com.br/lote/detalhe/199743", "GUINCHO TIPO GIRAFA 1.000 KG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=HYPERLINK("https://www.rossileiloes.com.br/lote/detalhe/199711", "033")</f>
      </c>
      <c r="B39" s="4" t="s">
        <f>=HYPERLINK("https://www.rossileiloes.com.br/lote/detalhe/199711",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=HYPERLINK("https://www.rossileiloes.com.br/lote/detalhe/199726", "034")</f>
      </c>
      <c r="B40" s="4" t="s">
        <f>=HYPERLINK("https://www.rossileiloes.com.br/lote/detalhe/199726", "4 Ventiladores")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=HYPERLINK("https://www.rossileiloes.com.br/lote/detalhe/199778", "035")</f>
      </c>
      <c r="B41" s="4" t="s">
        <f>=HYPERLINK("https://www.rossileiloes.com.br/lote/detalhe/199778", " MISTURADOR DE ESFERA PARA TINTA COM MOTOR WEG 15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9.500,00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=HYPERLINK("https://www.rossileiloes.com.br/lote/detalhe/199830", "036")</f>
      </c>
      <c r="B42" s="4" t="s">
        <f>=HYPERLINK("https://www.rossileiloes.com.br/lote/detalhe/199830", " Canhão giratorio para água")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=HYPERLINK("https://www.rossileiloes.com.br/lote/detalhe/199737", "037")</f>
      </c>
      <c r="B43" s="4" t="s">
        <f>=HYPERLINK("https://www.rossileiloes.com.br/lote/detalhe/199737", "1 EXAUSTOR LARGURA 65 CM MOTOR WEG 1.5 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=HYPERLINK("https://www.rossileiloes.com.br/lote/detalhe/199710", "038")</f>
      </c>
      <c r="B44" s="4" t="s">
        <f>=HYPERLINK("https://www.rossileiloes.com.br/lote/detalhe/199710", "VÁLVULA ROTATIVA")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=HYPERLINK("https://www.rossileiloes.com.br/lote/detalhe/199751", "039")</f>
      </c>
      <c r="B45" s="4" t="s">
        <f>=HYPERLINK("https://www.rossileiloes.com.br/lote/detalhe/199751", " COMPRESSOR PARA DENTISTA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1.300,00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=HYPERLINK("https://www.rossileiloes.com.br/lote/detalhe/199779", "040")</f>
      </c>
      <c r="B46" s="4" t="s">
        <f>=HYPERLINK("https://www.rossileiloes.com.br/lote/detalhe/199779", " 7 BOMBAS DE VÁCUO SUJA DE ÓLEO / GRAXA")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=HYPERLINK("https://www.rossileiloes.com.br/lote/detalhe/199736", "041")</f>
      </c>
      <c r="B47" s="4" t="s">
        <f>=HYPERLINK("https://www.rossileiloes.com.br/lote/detalhe/199736", "1 REDUTOR DE GRANDE PORTE PESO. 1.250 KGS APROX.")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=HYPERLINK("https://www.rossileiloes.com.br/lote/detalhe/199734", "042")</f>
      </c>
      <c r="B48" s="4" t="s">
        <f>=HYPERLINK("https://www.rossileiloes.com.br/lote/detalhe/199734",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=HYPERLINK("https://www.rossileiloes.com.br/lote/detalhe/199750", "043")</f>
      </c>
      <c r="B49" s="4" t="s">
        <f>=HYPERLINK("https://www.rossileiloes.com.br/lote/detalhe/199750", " AUTOCLAVE")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=HYPERLINK("https://www.rossileiloes.com.br/lote/detalhe/199719", "044")</f>
      </c>
      <c r="B50" s="4" t="s">
        <f>=HYPERLINK("https://www.rossileiloes.com.br/lote/detalhe/199719", " 1 taboriador de peças com aquecedor")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=HYPERLINK("https://www.rossileiloes.com.br/lote/detalhe/199781", "045")</f>
      </c>
      <c r="B51" s="4" t="s">
        <f>=HYPERLINK("https://www.rossileiloes.com.br/lote/detalhe/199781", "CENTRÍFUGA SEPARADORA  FLOTTWEG  MOD. MW 2000 SSP 122")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=HYPERLINK("https://www.rossileiloes.com.br/lote/detalhe/199744", "046")</f>
      </c>
      <c r="B52" s="4" t="s">
        <f>=HYPERLINK("https://www.rossileiloes.com.br/lote/detalhe/199744", " BOMBA PARA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=HYPERLINK("https://www.rossileiloes.com.br/lote/detalhe/199738", "047")</f>
      </c>
      <c r="B53" s="4" t="s">
        <f>=HYPERLINK("https://www.rossileiloes.com.br/lote/detalhe/199738", "EXAUSTOR LARGURA 65 CM - MOTOR 1.5 HP MONOFASICO")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=HYPERLINK("https://www.rossileiloes.com.br/lote/detalhe/199722", "048")</f>
      </c>
      <c r="B54" s="4" t="s">
        <f>=HYPERLINK("https://www.rossileiloes.com.br/lote/detalhe/199722", "Aprox. 10 peças - câmera e protetor para empilhadeira")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=HYPERLINK("https://www.rossileiloes.com.br/lote/detalhe/199834", "049")</f>
      </c>
      <c r="B55" s="4" t="s">
        <f>=HYPERLINK("https://www.rossileiloes.com.br/lote/detalhe/199834", " tanque de PVC com pé")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750.00</t>
        </is>
      </c>
    </row>
    <row collapsed="false" customFormat="false" customHeight="false" hidden="false" ht="12.1" outlineLevel="0" r="56">
      <c r="A56" s="5" t="s">
        <f>=HYPERLINK("https://www.rossileiloes.com.br/lote/detalhe/199727", "050")</f>
      </c>
      <c r="B56" s="4" t="s">
        <f>=HYPERLINK("https://www.rossileiloes.com.br/lote/detalhe/199727", "Mangueiras de pressão hidráulica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=HYPERLINK("https://www.rossileiloes.com.br/lote/detalhe/199754", "051")</f>
      </c>
      <c r="B57" s="4" t="s">
        <f>=HYPERLINK("https://www.rossileiloes.com.br/lote/detalhe/199754", " APARELHO PARA LABORATÓRIO")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=HYPERLINK("https://www.rossileiloes.com.br/lote/detalhe/199741", "052")</f>
      </c>
      <c r="B58" s="4" t="s">
        <f>=HYPERLINK("https://www.rossileiloes.com.br/lote/detalhe/199741", "APARELHO DE GINASTICA STEPPER - SEM 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=HYPERLINK("https://www.rossileiloes.com.br/lote/detalhe/199787", "053")</f>
      </c>
      <c r="B59" s="4" t="s">
        <f>=HYPERLINK("https://www.rossileiloes.com.br/lote/detalhe/199787", " 01 MOTOR WEG COM BOMBA DE ENGRENAGEM( SEM PLAQUETA) APROX. 25 A 30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2.800,00</t>
        </is>
      </c>
      <c r="F59" s="4" t="inlineStr">
        <is>
          <t>75.00</t>
        </is>
      </c>
    </row>
    <row collapsed="false" customFormat="false" customHeight="false" hidden="false" ht="12.1" outlineLevel="0" r="60">
      <c r="A60" s="5" t="s">
        <f>=HYPERLINK("https://www.rossileiloes.com.br/lote/detalhe/199798", "054")</f>
      </c>
      <c r="B60" s="4" t="s">
        <f>=HYPERLINK("https://www.rossileiloes.com.br/lote/detalhe/199798", " 01 TROLLER PARA 1100 KGS.")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=HYPERLINK("https://www.rossileiloes.com.br/lote/detalhe/199728", "055")</f>
      </c>
      <c r="B61" s="4" t="s">
        <f>=HYPERLINK("https://www.rossileiloes.com.br/lote/detalhe/199728", "1 bomba a vácuo 2 moto redutor")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=HYPERLINK("https://www.rossileiloes.com.br/lote/detalhe/199782", "056")</f>
      </c>
      <c r="B62" s="4" t="s">
        <f>=HYPERLINK("https://www.rossileiloes.com.br/lote/detalhe/199782", "GIROFLEX")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=HYPERLINK("https://www.rossileiloes.com.br/lote/detalhe/199745", "057")</f>
      </c>
      <c r="B63" s="4" t="s">
        <f>=HYPERLINK("https://www.rossileiloes.com.br/lote/detalhe/199745", " 03 PISTÕES")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=HYPERLINK("https://www.rossileiloes.com.br/lote/detalhe/199721", "058")</f>
      </c>
      <c r="B64" s="4" t="s">
        <f>=HYPERLINK("https://www.rossileiloes.com.br/lote/detalhe/199721", "1 unidade hidráulica com 2 bombas hidráulicas com trocador de calor")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=HYPERLINK("https://www.rossileiloes.com.br/lote/detalhe/199835", "059")</f>
      </c>
      <c r="B65" s="4" t="s">
        <f>=HYPERLINK("https://www.rossileiloes.com.br/lote/detalhe/199835", " 2 trituradores para máquina acricola com facas")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3.800,00</t>
        </is>
      </c>
      <c r="F65" s="4" t="inlineStr">
        <is>
          <t>750.00</t>
        </is>
      </c>
    </row>
    <row collapsed="false" customFormat="false" customHeight="false" hidden="false" ht="12.1" outlineLevel="0" r="66">
      <c r="A66" s="5" t="s">
        <f>=HYPERLINK("https://www.rossileiloes.com.br/lote/detalhe/199739", "060")</f>
      </c>
      <c r="B66" s="4" t="s">
        <f>=HYPERLINK("https://www.rossileiloes.com.br/lote/detalhe/199739", "1 Gerador")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=HYPERLINK("https://www.rossileiloes.com.br/lote/detalhe/199709", "061")</f>
      </c>
      <c r="B67" s="4" t="s">
        <f>=HYPERLINK("https://www.rossileiloes.com.br/lote/detalhe/199709", "COLETOR E SEPARADOR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=HYPERLINK("https://www.rossileiloes.com.br/lote/detalhe/199797", "062")</f>
      </c>
      <c r="B68" s="4" t="s">
        <f>=HYPERLINK("https://www.rossileiloes.com.br/lote/detalhe/199797", " 01 BOMBA 7.5cv E 01 BOMBA 1,5 kw")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1.900,00</t>
        </is>
      </c>
      <c r="F68" s="4" t="inlineStr">
        <is>
          <t>75.00</t>
        </is>
      </c>
    </row>
    <row collapsed="false" customFormat="false" customHeight="false" hidden="false" ht="12.1" outlineLevel="0" r="69">
      <c r="A69" s="5" t="s">
        <f>=HYPERLINK("https://www.rossileiloes.com.br/lote/detalhe/199833", "063")</f>
      </c>
      <c r="B69" s="4" t="s">
        <f>=HYPERLINK("https://www.rossileiloes.com.br/lote/detalhe/199833", " 1 bomba a vácuo marca omel mod bvm 250 motor 10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4.800,00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=HYPERLINK("https://www.rossileiloes.com.br/lote/detalhe/199829", "064")</f>
      </c>
      <c r="B70" s="4" t="s">
        <f>=HYPERLINK("https://www.rossileiloes.com.br/lote/detalhe/199829", " 3 válvula de controle e 1 de gaveta")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=HYPERLINK("https://www.rossileiloes.com.br/lote/detalhe/199832", "065")</f>
      </c>
      <c r="B71" s="4" t="s">
        <f>=HYPERLINK("https://www.rossileiloes.com.br/lote/detalhe/199832", " 5 peças sendo 1 válvula e 4 de retenção")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1.800,00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=HYPERLINK("https://www.rossileiloes.com.br/lote/detalhe/199729", "066")</f>
      </c>
      <c r="B72" s="4" t="s">
        <f>=HYPERLINK("https://www.rossileiloes.com.br/lote/detalhe/199729", " 01 ALINHADOR INDUSTRIAL")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=HYPERLINK("https://www.rossileiloes.com.br/lote/detalhe/199760", "067")</f>
      </c>
      <c r="B73" s="4" t="s">
        <f>=HYPERLINK("https://www.rossileiloes.com.br/lote/detalhe/199760", " 1 BOMBA DE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=HYPERLINK("https://www.rossileiloes.com.br/lote/detalhe/200943", "068")</f>
      </c>
      <c r="B74" s="4" t="s">
        <f>=HYPERLINK("https://www.rossileiloes.com.br/lote/detalhe/200943", "RESERVATORIO 1.000 LITROS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=HYPERLINK("https://www.rossileiloes.com.br/lote/detalhe/199756", "070")</f>
      </c>
      <c r="B75" s="4" t="s">
        <f>=HYPERLINK("https://www.rossileiloes.com.br/lote/detalhe/199756", " 4 PAINÉIS MODULO ELETRONICO")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=HYPERLINK("https://www.rossileiloes.com.br/lote/detalhe/199831", "071")</f>
      </c>
      <c r="B76" s="4" t="s">
        <f>=HYPERLINK("https://www.rossileiloes.com.br/lote/detalhe/199831", " Motor elétrico 6cv 1720 e 1430 rpm.")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=HYPERLINK("https://www.rossileiloes.com.br/lote/detalhe/199730", "072")</f>
      </c>
      <c r="B77" s="4" t="s">
        <f>=HYPERLINK("https://www.rossileiloes.com.br/lote/detalhe/199730", " 04 MOTORES CORRENTE CONTÍNUA")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4.900,00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=HYPERLINK("https://www.rossileiloes.com.br/lote/detalhe/199731", "073")</f>
      </c>
      <c r="B78" s="4" t="s">
        <f>=HYPERLINK("https://www.rossileiloes.com.br/lote/detalhe/199731", " 01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=HYPERLINK("https://www.rossileiloes.com.br/lote/detalhe/199838", "074")</f>
      </c>
      <c r="B79" s="4" t="s">
        <f>=HYPERLINK("https://www.rossileiloes.com.br/lote/detalhe/199838", " 5 CADEIRAS SENDO: 2 GIRATIRIAS E 3 FIXAS")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380,00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=HYPERLINK("https://www.rossileiloes.com.br/lote/detalhe/199837", "075")</f>
      </c>
      <c r="B80" s="4" t="s">
        <f>=HYPERLINK("https://www.rossileiloes.com.br/lote/detalhe/199837", " 2 BALANCINS SENDO: 1 DE 1,30MTS E 1 DE 0,85 MTS")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320,00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=HYPERLINK("https://www.rossileiloes.com.br/lote/detalhe/199795", "076")</f>
      </c>
      <c r="B81" s="4" t="s">
        <f>=HYPERLINK("https://www.rossileiloes.com.br/lote/detalhe/199795", " 01 BOMBA PARA QUIMICA MOTOR 1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=HYPERLINK("https://www.rossileiloes.com.br/lote/detalhe/199788", "077")</f>
      </c>
      <c r="B82" s="4" t="s">
        <f>=HYPERLINK("https://www.rossileiloes.com.br/lote/detalhe/199788", " 01 BOMBA DOSADORA 0,33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=HYPERLINK("https://www.rossileiloes.com.br/lote/detalhe/199792", "078")</f>
      </c>
      <c r="B83" s="4" t="s">
        <f>=HYPERLINK("https://www.rossileiloes.com.br/lote/detalhe/199792", " 03 BOMBAS ENGRENAGEM PARA OLEO")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75.00</t>
        </is>
      </c>
    </row>
    <row collapsed="false" customFormat="false" customHeight="false" hidden="false" ht="12.1" outlineLevel="0" r="84">
      <c r="A84" s="5" t="s">
        <f>=HYPERLINK("https://www.rossileiloes.com.br/lote/detalhe/199794", "079")</f>
      </c>
      <c r="B84" s="4" t="s">
        <f>=HYPERLINK("https://www.rossileiloes.com.br/lote/detalhe/199794", " 01 COMPRESSOR PARA REGERAÇÃO")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=HYPERLINK("https://www.rossileiloes.com.br/lote/detalhe/199732", "081")</f>
      </c>
      <c r="B85" s="4" t="s">
        <f>=HYPERLINK("https://www.rossileiloes.com.br/lote/detalhe/199732", " 02 PISTÕES PARA DESLOCAMENTO DE MAQUINAS - 1,65 MTS")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=HYPERLINK("https://www.rossileiloes.com.br/lote/detalhe/199790", "082")</f>
      </c>
      <c r="B86" s="4" t="s">
        <f>=HYPERLINK("https://www.rossileiloes.com.br/lote/detalhe/199790", " 03 MOTORES ( SENDO 1 SEM EIXO)")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=HYPERLINK("https://www.rossileiloes.com.br/lote/detalhe/199746", "083")</f>
      </c>
      <c r="B87" s="4" t="s">
        <f>=HYPERLINK("https://www.rossileiloes.com.br/lote/detalhe/199746", " 01 Bomba de alta pressão de pistão - com manual")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=HYPERLINK("https://www.rossileiloes.com.br/lote/detalhe/199761", "084")</f>
      </c>
      <c r="B88" s="4" t="s">
        <f>=HYPERLINK("https://www.rossileiloes.com.br/lote/detalhe/199761", " 1 PAINEL DE MÁQUINA")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=HYPERLINK("https://www.rossileiloes.com.br/lote/detalhe/199762", "085")</f>
      </c>
      <c r="B89" s="4" t="s">
        <f>=HYPERLINK("https://www.rossileiloes.com.br/lote/detalhe/199762", "LIXADEIRA DE RODA, MESA MOVEL - APROX. 800X4800MM - MESA FIXA 1900X4800MM COM PAINEL DE LIGAÇÃO")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=HYPERLINK("https://www.rossileiloes.com.br/lote/detalhe/199796", "086")</f>
      </c>
      <c r="B90" s="4" t="s">
        <f>=HYPERLINK("https://www.rossileiloes.com.br/lote/detalhe/199796", " 01 REDUTOR")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=HYPERLINK("https://www.rossileiloes.com.br/lote/detalhe/199768", "087")</f>
      </c>
      <c r="B91" s="4" t="s">
        <f>=HYPERLINK("https://www.rossileiloes.com.br/lote/detalhe/199768", " AQUECEDOR A ÓLEO")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=HYPERLINK("https://www.rossileiloes.com.br/lote/detalhe/199753", "088")</f>
      </c>
      <c r="B92" s="4" t="s">
        <f>=HYPERLINK("https://www.rossileiloes.com.br/lote/detalhe/199753", "Moto ventilador")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=HYPERLINK("https://www.rossileiloes.com.br/lote/detalhe/199793", "090")</f>
      </c>
      <c r="B93" s="4" t="s">
        <f>=HYPERLINK("https://www.rossileiloes.com.br/lote/detalhe/199793", " 03 PEÇAS SENDO; 1 MOTOR, 01 BOMBA E 1 REDUTOR ( PARA REFORMA)")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=HYPERLINK("https://www.rossileiloes.com.br/lote/detalhe/199708", "091")</f>
      </c>
      <c r="B94" s="4" t="s">
        <f>=HYPERLINK("https://www.rossileiloes.com.br/lote/detalhe/199708", " VENTILADOR")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=HYPERLINK("https://www.rossileiloes.com.br/lote/detalhe/199764", "092")</f>
      </c>
      <c r="B95" s="4" t="s">
        <f>=HYPERLINK("https://www.rossileiloes.com.br/lote/detalhe/199764", " UNIDADE HIDRAULICA")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=HYPERLINK("https://www.rossileiloes.com.br/lote/detalhe/199824", "093")</f>
      </c>
      <c r="B96" s="4" t="s">
        <f>=HYPERLINK("https://www.rossileiloes.com.br/lote/detalhe/199824", " 01 SERRA ESQUADRILHADEIRA")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=HYPERLINK("https://www.rossileiloes.com.br/lote/detalhe/199822", "094")</f>
      </c>
      <c r="B97" s="4" t="s">
        <f>=HYPERLINK("https://www.rossileiloes.com.br/lote/detalhe/199822", " 01 BOMBA DE AGUA PRESSURIZADA/AUTOMATICA")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=HYPERLINK("https://www.rossileiloes.com.br/lote/detalhe/199767", "096")</f>
      </c>
      <c r="B98" s="4" t="s">
        <f>=HYPERLINK("https://www.rossileiloes.com.br/lote/detalhe/199767", " COMPRESSOR COM MOTOR 5CV WEG")</f>
      </c>
      <c r="C98" s="4" t="inlineStr">
        <is>
          <t>Lote retirado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=HYPERLINK("https://www.rossileiloes.com.br/lote/detalhe/199765", "098")</f>
      </c>
      <c r="B99" s="4" t="s">
        <f>=HYPERLINK("https://www.rossileiloes.com.br/lote/detalhe/199765", " UNIDADE HIDRAULICA COM MOTOR 5CV WEG")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=HYPERLINK("https://www.rossileiloes.com.br/lote/detalhe/199766", "099")</f>
      </c>
      <c r="B100" s="4" t="s">
        <f>=HYPERLINK("https://www.rossileiloes.com.br/lote/detalhe/199766", " ESTEIRA DE LONA (1,90 X 0,20 MTS) COM REDUTOR E MOTOR")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1.800,00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=HYPERLINK("https://www.rossileiloes.com.br/lote/detalhe/199769", "100")</f>
      </c>
      <c r="B101" s="4" t="s">
        <f>=HYPERLINK("https://www.rossileiloes.com.br/lote/detalhe/199769", " FURADEIRA DE BANCADA")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=HYPERLINK("https://www.rossileiloes.com.br/lote/detalhe/199785", "101")</f>
      </c>
      <c r="B102" s="4" t="s">
        <f>=HYPERLINK("https://www.rossileiloes.com.br/lote/detalhe/199785", " 01 MOTOR WEG 10 CV COM 3 BOMBAS A OLEO ACOCPLADA")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1.900,00</t>
        </is>
      </c>
      <c r="F102" s="4" t="inlineStr">
        <is>
          <t>75.00</t>
        </is>
      </c>
    </row>
    <row collapsed="false" customFormat="false" customHeight="false" hidden="false" ht="12.1" outlineLevel="0" r="103">
      <c r="A103" s="5" t="s">
        <f>=HYPERLINK("https://www.rossileiloes.com.br/lote/detalhe/199776", "102")</f>
      </c>
      <c r="B103" s="4" t="s">
        <f>=HYPERLINK("https://www.rossileiloes.com.br/lote/detalhe/199776", " SIRENE PARA AMBULANCIA")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=HYPERLINK("https://www.rossileiloes.com.br/lote/detalhe/199823", "103")</f>
      </c>
      <c r="B104" s="4" t="s">
        <f>=HYPERLINK("https://www.rossileiloes.com.br/lote/detalhe/199823", " 01 POLICARTE COM MOTOR WEG 2CV")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=HYPERLINK("https://www.rossileiloes.com.br/lote/detalhe/199777", "104")</f>
      </c>
      <c r="B105" s="4" t="s">
        <f>=HYPERLINK("https://www.rossileiloes.com.br/lote/detalhe/199777", " TROCADOR DE PLACAS PEQUENO")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=HYPERLINK("https://www.rossileiloes.com.br/lote/detalhe/199783", "105")</f>
      </c>
      <c r="B106" s="4" t="s">
        <f>=HYPERLINK("https://www.rossileiloes.com.br/lote/detalhe/199783", " 06 PEÇAS SENDO; 3 MOTOS REDUTORES E 3 MOTORES")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950,00</t>
        </is>
      </c>
      <c r="F106" s="4" t="inlineStr">
        <is>
          <t>75.00</t>
        </is>
      </c>
    </row>
    <row collapsed="false" customFormat="false" customHeight="false" hidden="false" ht="12.1" outlineLevel="0" r="107">
      <c r="A107" s="5" t="s">
        <f>=HYPERLINK("https://www.rossileiloes.com.br/lote/detalhe/199791", "106")</f>
      </c>
      <c r="B107" s="4" t="s">
        <f>=HYPERLINK("https://www.rossileiloes.com.br/lote/detalhe/199791", " 01 REDUTOR")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75.00</t>
        </is>
      </c>
    </row>
    <row collapsed="false" customFormat="false" customHeight="false" hidden="false" ht="12.1" outlineLevel="0" r="108">
      <c r="A108" s="5" t="s">
        <f>=HYPERLINK("https://www.rossileiloes.com.br/lote/detalhe/199789", "108")</f>
      </c>
      <c r="B108" s="4" t="s">
        <f>=HYPERLINK("https://www.rossileiloes.com.br/lote/detalhe/199789", " 02 MOTORES WEG")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=HYPERLINK("https://www.rossileiloes.com.br/lote/detalhe/199702", "109")</f>
      </c>
      <c r="B109" s="4" t="s">
        <f>=HYPERLINK("https://www.rossileiloes.com.br/lote/detalhe/199702", "1 UNIDADE DE CENTRÍFUGA C/ MOTOR ELÉTRICO POT. 2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=HYPERLINK("https://www.rossileiloes.com.br/lote/detalhe/199784", "110")</f>
      </c>
      <c r="B110" s="4" t="s">
        <f>=HYPERLINK("https://www.rossileiloes.com.br/lote/detalhe/199784", " CONTAINER - 6 METROS")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=HYPERLINK("https://www.rossileiloes.com.br/lote/detalhe/199786", "111")</f>
      </c>
      <c r="B111" s="4" t="s">
        <f>=HYPERLINK("https://www.rossileiloes.com.br/lote/detalhe/199786", " 02 MOTO REDUTORES")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2.700,00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=HYPERLINK("https://www.rossileiloes.com.br/lote/detalhe/199800", "115")</f>
      </c>
      <c r="B112" s="4" t="s">
        <f>=HYPERLINK("https://www.rossileiloes.com.br/lote/detalhe/199800", "MOTO VENTILADOR MOTOR 7.5")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=HYPERLINK("https://www.rossileiloes.com.br/lote/detalhe/199801", "116")</f>
      </c>
      <c r="B113" s="4" t="s">
        <f>=HYPERLINK("https://www.rossileiloes.com.br/lote/detalhe/199801", "05 PNEUS FIRESTONE 235/75R15 (SEM USO  -  DOT VENCIDO)")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1.800,00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=HYPERLINK("https://www.rossileiloes.com.br/lote/detalhe/199803", "117")</f>
      </c>
      <c r="B114" s="4" t="s">
        <f>=HYPERLINK("https://www.rossileiloes.com.br/lote/detalhe/199803", " CALDEIRA E TANQUE INOX")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8.000,00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=HYPERLINK("https://www.rossileiloes.com.br/lote/detalhe/199804", "118")</f>
      </c>
      <c r="B115" s="4" t="s">
        <f>=HYPERLINK("https://www.rossileiloes.com.br/lote/detalhe/199804", " BOMBA DE REFRIGERAÇÃO DE MAQUINAS")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=HYPERLINK("https://www.rossileiloes.com.br/lote/detalhe/199808", "119")</f>
      </c>
      <c r="B116" s="4" t="s">
        <f>=HYPERLINK("https://www.rossileiloes.com.br/lote/detalhe/199808", " UNIDADE HIDRAULICA")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=HYPERLINK("https://www.rossileiloes.com.br/lote/detalhe/199807", "120")</f>
      </c>
      <c r="B117" s="4" t="s">
        <f>=HYPERLINK("https://www.rossileiloes.com.br/lote/detalhe/199807", " UNIDADE HIDRAULICA")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=HYPERLINK("https://www.rossileiloes.com.br/lote/detalhe/199805", "121")</f>
      </c>
      <c r="B118" s="4" t="s">
        <f>=HYPERLINK("https://www.rossileiloes.com.br/lote/detalhe/199805", " BOMBA DE REFRIGERAÇÃO DE MAQUINAS")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1.700,00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=HYPERLINK("https://www.rossileiloes.com.br/lote/detalhe/199806", "122")</f>
      </c>
      <c r="B119" s="4" t="s">
        <f>=HYPERLINK("https://www.rossileiloes.com.br/lote/detalhe/199806", " FILTRO MANGA COM MESA ( PARA MARCENARIA)")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=HYPERLINK("https://www.rossileiloes.com.br/lote/detalhe/199809", "124")</f>
      </c>
      <c r="B120" s="4" t="s">
        <f>=HYPERLINK("https://www.rossileiloes.com.br/lote/detalhe/199809", " BOMBA A VÁCUO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3.800,00</t>
        </is>
      </c>
      <c r="F120" s="4" t="inlineStr">
        <is>
          <t>350.00</t>
        </is>
      </c>
    </row>
    <row collapsed="false" customFormat="false" customHeight="false" hidden="false" ht="12.1" outlineLevel="0" r="121">
      <c r="A121" s="5" t="s">
        <f>=HYPERLINK("https://www.rossileiloes.com.br/lote/detalhe/199715", "156")</f>
      </c>
      <c r="B121" s="4" t="s">
        <f>=HYPERLINK("https://www.rossileiloes.com.br/lote/detalhe/199715", " Espuladeira para enrolar fios e carreteis")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=HYPERLINK("https://www.rossileiloes.com.br/lote/detalhe/199703", "183")</f>
      </c>
      <c r="B122" s="4" t="s">
        <f>=HYPERLINK("https://www.rossileiloes.com.br/lote/detalhe/199703", " 5 PROTOCOLADORES")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=HYPERLINK("https://www.rossileiloes.com.br/lote/detalhe/199704", "184")</f>
      </c>
      <c r="B123" s="4" t="s">
        <f>=HYPERLINK("https://www.rossileiloes.com.br/lote/detalhe/199704", " SOPRADOR")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2.300,00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=HYPERLINK("https://www.rossileiloes.com.br/lote/detalhe/199705", "220")</f>
      </c>
      <c r="B124" s="4" t="s">
        <f>=HYPERLINK("https://www.rossileiloes.com.br/lote/detalhe/199705", "1 UNIDADE DE CENTRÍFUGA C/ MOTOR ELÉTRICO POT. 2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=HYPERLINK("https://www.rossileiloes.com.br/lote/detalhe/199706", "221")</f>
      </c>
      <c r="B125" s="4" t="s">
        <f>=HYPERLINK("https://www.rossileiloes.com.br/lote/detalhe/199706", "1 UNIDADE DE CENTRÍFUGA C/ MOTOR ELÉTRICO POT. 2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1.400,00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=HYPERLINK("https://www.rossileiloes.com.br/lote/detalhe/199707", "279")</f>
      </c>
      <c r="B126" s="4" t="s">
        <f>=HYPERLINK("https://www.rossileiloes.com.br/lote/detalhe/199707", "01 redutor")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1.120,00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=HYPERLINK("https://www.rossileiloes.com.br/lote/detalhe/199712", "321")</f>
      </c>
      <c r="B127" s="4" t="s">
        <f>=HYPERLINK("https://www.rossileiloes.com.br/lote/detalhe/199712", " 1 Micro teste")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=HYPERLINK("https://www.rossileiloes.com.br/lote/detalhe/199713", "322")</f>
      </c>
      <c r="B128" s="4" t="s">
        <f>=HYPERLINK("https://www.rossileiloes.com.br/lote/detalhe/199713", " 1 micro teste para laboratório")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=HYPERLINK("https://www.rossileiloes.com.br/lote/detalhe/199714", "346")</f>
      </c>
      <c r="B129" s="4" t="s">
        <f>=HYPERLINK("https://www.rossileiloes.com.br/lote/detalhe/199714", " porta papel")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=HYPERLINK("https://www.rossileiloes.com.br/lote/detalhe/199717", "353")</f>
      </c>
      <c r="B130" s="4" t="s">
        <f>=HYPERLINK("https://www.rossileiloes.com.br/lote/detalhe/199717", "Filtro prensa de placas completa acompanha 1 bomba")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=HYPERLINK("https://www.rossileiloes.com.br/lote/detalhe/199821", "354")</f>
      </c>
      <c r="B131" s="4" t="s">
        <f>=HYPERLINK("https://www.rossileiloes.com.br/lote/detalhe/199821", " 3 ESTANTES DE AÇO")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=HYPERLINK("https://www.rossileiloes.com.br/lote/detalhe/199747", "405")</f>
      </c>
      <c r="B132" s="4" t="s">
        <f>=HYPERLINK("https://www.rossileiloes.com.br/lote/detalhe/199747", " Compressor FS CURTIS HTA 120, Motor 15Hp, Tanque - *304 litros, Dimensões - Diâmetro 490 x 1760 mm* Peso - 450 kg Modelo")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=HYPERLINK("https://www.rossileiloes.com.br/lote/detalhe/199696", "408")</f>
      </c>
      <c r="B133" s="4" t="s">
        <f>=HYPERLINK("https://www.rossileiloes.com.br/lote/detalhe/199696", " 1 SERRA DE FITA RONEMAK COM SOLDADOR ( funcionando 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=HYPERLINK("https://www.rossileiloes.com.br/lote/detalhe/199733", "409")</f>
      </c>
      <c r="B134" s="4" t="s">
        <f>=HYPERLINK("https://www.rossileiloes.com.br/lote/detalhe/199733", " BALANÇA FILIZOLA 300 KG")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=HYPERLINK("https://www.rossileiloes.com.br/lote/detalhe/199811", "410")</f>
      </c>
      <c r="B135" s="4" t="s">
        <f>=HYPERLINK("https://www.rossileiloes.com.br/lote/detalhe/199811", "PAINEL DE COMANDO")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4.500,00</t>
        </is>
      </c>
      <c r="F135" s="4" t="inlineStr">
        <is>
          <t>350.00</t>
        </is>
      </c>
    </row>
    <row collapsed="false" customFormat="false" customHeight="false" hidden="false" ht="12.1" outlineLevel="0" r="136">
      <c r="A136" s="5" t="s">
        <f>=HYPERLINK("https://www.rossileiloes.com.br/lote/detalhe/199812", "411")</f>
      </c>
      <c r="B136" s="4" t="s">
        <f>=HYPERLINK("https://www.rossileiloes.com.br/lote/detalhe/199812", "PRENSA  EXCÊNTRICA SANGIACOMO  15 TON. COM FREIO FRICÇÃO")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=HYPERLINK("https://www.rossileiloes.com.br/lote/detalhe/199813", "412")</f>
      </c>
      <c r="B137" s="4" t="s">
        <f>=HYPERLINK("https://www.rossileiloes.com.br/lote/detalhe/199813", "PRENSA  EXCÊNTRICA ICO 15 TON. COM FREIO FRICÇÃO")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11.000,00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=HYPERLINK("https://www.rossileiloes.com.br/lote/detalhe/199724", "500")</f>
      </c>
      <c r="B138" s="4" t="s">
        <f>=HYPERLINK("https://www.rossileiloes.com.br/lote/detalhe/199724", "Bancada de teste para motores - Dino MD 02. Veja especificações")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=HYPERLINK("https://www.rossileiloes.com.br/lote/detalhe/199693", "501")</f>
      </c>
      <c r="B139" s="4" t="s">
        <f>=HYPERLINK("https://www.rossileiloes.com.br/lote/detalhe/199693", "Furadeira Radial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=HYPERLINK("https://www.rossileiloes.com.br/lote/detalhe/199725", "504")</f>
      </c>
      <c r="B140" s="4" t="s">
        <f>=HYPERLINK("https://www.rossileiloes.com.br/lote/detalhe/199725", "Máquina de teste para refrigeração")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=HYPERLINK("https://www.rossileiloes.com.br/lote/detalhe/199774", "505")</f>
      </c>
      <c r="B141" s="4" t="s">
        <f>=HYPERLINK("https://www.rossileiloes.com.br/lote/detalhe/199774", "[ VÍDEO ] MÁQUINA DE CORTE PLASMA - AUTOMATICA")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22.000,00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=HYPERLINK("https://www.rossileiloes.com.br/lote/detalhe/199775", "506")</f>
      </c>
      <c r="B142" s="4" t="s">
        <f>=HYPERLINK("https://www.rossileiloes.com.br/lote/detalhe/199775", " COMPRESSOR DE AR")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=HYPERLINK("https://www.rossileiloes.com.br/lote/detalhe/199773", "508")</f>
      </c>
      <c r="B143" s="4" t="s">
        <f>=HYPERLINK("https://www.rossileiloes.com.br/lote/detalhe/199773", " MOTOR WEG 125CV")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=HYPERLINK("https://www.rossileiloes.com.br/lote/detalhe/199771", "509")</f>
      </c>
      <c r="B144" s="4" t="s">
        <f>=HYPERLINK("https://www.rossileiloes.com.br/lote/detalhe/199771", " MOTOR EBERLE 100CV")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7.000,00</t>
        </is>
      </c>
      <c r="F144" s="4" t="inlineStr">
        <is>
          <t>300.00</t>
        </is>
      </c>
    </row>
    <row collapsed="false" customFormat="false" customHeight="false" hidden="false" ht="12.1" outlineLevel="0" r="145">
      <c r="A145" s="5" t="s">
        <f>=HYPERLINK("https://www.rossileiloes.com.br/lote/detalhe/199772", "515")</f>
      </c>
      <c r="B145" s="4" t="s">
        <f>=HYPERLINK("https://www.rossileiloes.com.br/lote/detalhe/199772", " MOTOBOMBA")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=HYPERLINK("https://www.rossileiloes.com.br/lote/detalhe/199700", "549")</f>
      </c>
      <c r="B146" s="4" t="s">
        <f>=HYPERLINK("https://www.rossileiloes.com.br/lote/detalhe/199700", " Aprox. 150 un. luminárias diversas - sem uso")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=HYPERLINK("https://www.rossileiloes.com.br/lote/detalhe/199698", "553")</f>
      </c>
      <c r="B147" s="4" t="s">
        <f>=HYPERLINK("https://www.rossileiloes.com.br/lote/detalhe/199698", " 1 balção inox (4 m) e 3 pias industrial (3 m)")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=HYPERLINK("https://www.rossileiloes.com.br/lote/detalhe/199695", "556")</f>
      </c>
      <c r="B148" s="4" t="s">
        <f>=HYPERLINK("https://www.rossileiloes.com.br/lote/detalhe/199695", " 1 bomba de óleo ( corpo de inox)")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=HYPERLINK("https://www.rossileiloes.com.br/lote/detalhe/199699", "560")</f>
      </c>
      <c r="B149" s="4" t="s">
        <f>=HYPERLINK("https://www.rossileiloes.com.br/lote/detalhe/199699", " 1 bomba de óleo ( corpo de inox)")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=HYPERLINK("https://www.rossileiloes.com.br/lote/detalhe/199697", "561")</f>
      </c>
      <c r="B150" s="4" t="s">
        <f>=HYPERLINK("https://www.rossileiloes.com.br/lote/detalhe/199697", " 1 bomba de óleo ( corpo de inox)")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=HYPERLINK("https://www.rossileiloes.com.br/lote/detalhe/199701", "568")</f>
      </c>
      <c r="B151" s="4" t="s">
        <f>=HYPERLINK("https://www.rossileiloes.com.br/lote/detalhe/199701", " Aproximadamente 45 disjuntores motores com amperagem diversas")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=HYPERLINK("https://www.rossileiloes.com.br/lote/detalhe/199748", "598")</f>
      </c>
      <c r="B152" s="4" t="s">
        <f>=HYPERLINK("https://www.rossileiloes.com.br/lote/detalhe/199748", " Disco de serra - aprox, 1.600 mm de diametro - peso aprox. 100 kg")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=HYPERLINK("https://www.rossileiloes.com.br/lote/detalhe/199749", "599")</f>
      </c>
      <c r="B153" s="4" t="s">
        <f>=HYPERLINK("https://www.rossileiloes.com.br/lote/detalhe/199749", " Disco de serra - aprox, 1.600 mm de diametro - peso aprox. 100 kg")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=HYPERLINK("https://www.rossileiloes.com.br/lote/detalhe/199718", "604")</f>
      </c>
      <c r="B154" s="4" t="s">
        <f>=HYPERLINK("https://www.rossileiloes.com.br/lote/detalhe/199718", "[ LANCE POR KG ] Aprox. 5 ton. de arame tubular submerso 2mm Lincoln, Em conformidade com aws A5.20 e Asme SFA-5.20. Classificação E70T-7 DC Polarity (DCEN) certificado pela CWB para CSA W48.5-M")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7,00</t>
        </is>
      </c>
      <c r="F154" s="4" t="inlineStr">
        <is>
          <t>0.10</t>
        </is>
      </c>
    </row>
    <row collapsed="false" customFormat="false" customHeight="false" hidden="false" ht="12.1" outlineLevel="0" r="155">
      <c r="A155" s="5" t="s">
        <f>=HYPERLINK("https://www.rossileiloes.com.br/lote/detalhe/199694", "606")</f>
      </c>
      <c r="B155" s="4" t="s">
        <f>=HYPERLINK("https://www.rossileiloes.com.br/lote/detalhe/199694", " Aquecedor de marmitas")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500,00</t>
        </is>
      </c>
      <c r="F15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2026-06-27T20:04:09.00Z</dcterms:created>
  <dc:creator>Tellks Tecnologia</dc:creator>
  <cp:revision>0</cp:revision>
</cp:coreProperties>
</file>