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FERRAMENTAS * TORNO * INVERSOR * FRASCOS * CAIXAS * CALDEIRA * PALETEIRA * MOTOR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28/07/2023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=HYPERLINK("https://www.rossileiloes.com.br/lote/detalhe/187950", "001")</f>
      </c>
      <c r="B11" s="4" t="s">
        <f>=HYPERLINK("https://www.rossileiloes.com.br/lote/detalhe/187950", " 100 Caixas MARFINITE KLT-4314 C/TAMPA")</f>
      </c>
      <c r="C11" s="4" t="inlineStr">
        <is>
          <t>Vendido</t>
        </is>
      </c>
      <c r="D11" s="4" t="inlineStr">
        <is>
          <t>1</t>
        </is>
      </c>
      <c r="E11" s="5" t="inlineStr">
        <is>
          <t>500,00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=HYPERLINK("https://www.rossileiloes.com.br/lote/detalhe/187952", "002")</f>
      </c>
      <c r="B12" s="4" t="s">
        <f>=HYPERLINK("https://www.rossileiloes.com.br/lote/detalhe/187952", " 100 Caixas MARFINITE KLT-4314 C/TAMPA")</f>
      </c>
      <c r="C12" s="4" t="inlineStr">
        <is>
          <t>Vendido</t>
        </is>
      </c>
      <c r="D12" s="4" t="inlineStr">
        <is>
          <t>1</t>
        </is>
      </c>
      <c r="E12" s="5" t="inlineStr">
        <is>
          <t>500,00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=HYPERLINK("https://www.rossileiloes.com.br/lote/detalhe/187954", "003")</f>
      </c>
      <c r="B13" s="4" t="s">
        <f>=HYPERLINK("https://www.rossileiloes.com.br/lote/detalhe/187954", " 101 Caixas MARFINITE KLT-4314 C/TAMPA")</f>
      </c>
      <c r="C13" s="4" t="inlineStr">
        <is>
          <t>Vendido</t>
        </is>
      </c>
      <c r="D13" s="4" t="inlineStr">
        <is>
          <t>1</t>
        </is>
      </c>
      <c r="E13" s="5" t="inlineStr">
        <is>
          <t>500,00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=HYPERLINK("https://www.rossileiloes.com.br/lote/detalhe/187944", "004")</f>
      </c>
      <c r="B14" s="4" t="s">
        <f>=HYPERLINK("https://www.rossileiloes.com.br/lote/detalhe/187944", " 101 Caixas MARFINITE KLT-4314 C/TAMPA")</f>
      </c>
      <c r="C14" s="4" t="inlineStr">
        <is>
          <t>Vendido</t>
        </is>
      </c>
      <c r="D14" s="4" t="inlineStr">
        <is>
          <t>1</t>
        </is>
      </c>
      <c r="E14" s="5" t="inlineStr">
        <is>
          <t>500,00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=HYPERLINK("https://www.rossileiloes.com.br/lote/detalhe/187898", "005")</f>
      </c>
      <c r="B15" s="4" t="s">
        <f>=HYPERLINK("https://www.rossileiloes.com.br/lote/detalhe/187898", " 102 Caixas MARFINITE KLT-4314 C/TAMPA")</f>
      </c>
      <c r="C15" s="4" t="inlineStr">
        <is>
          <t>Vendido</t>
        </is>
      </c>
      <c r="D15" s="4" t="inlineStr">
        <is>
          <t>1</t>
        </is>
      </c>
      <c r="E15" s="5" t="inlineStr">
        <is>
          <t>500,00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=HYPERLINK("https://www.rossileiloes.com.br/lote/detalhe/187917", "006")</f>
      </c>
      <c r="B16" s="4" t="s">
        <f>=HYPERLINK("https://www.rossileiloes.com.br/lote/detalhe/187917", " 102 Caixas MARFINITE KLT-4314 C/TAMPA")</f>
      </c>
      <c r="C16" s="4" t="inlineStr">
        <is>
          <t>Vendido</t>
        </is>
      </c>
      <c r="D16" s="4" t="inlineStr">
        <is>
          <t>1</t>
        </is>
      </c>
      <c r="E16" s="5" t="inlineStr">
        <is>
          <t>500,00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=HYPERLINK("https://www.rossileiloes.com.br/lote/detalhe/187914", "007")</f>
      </c>
      <c r="B17" s="4" t="s">
        <f>=HYPERLINK("https://www.rossileiloes.com.br/lote/detalhe/187914", " 103 Caixas MARFINITE KLT-4314 C/TAMPA")</f>
      </c>
      <c r="C17" s="4" t="inlineStr">
        <is>
          <t>Vendido</t>
        </is>
      </c>
      <c r="D17" s="4" t="inlineStr">
        <is>
          <t>1</t>
        </is>
      </c>
      <c r="E17" s="5" t="inlineStr">
        <is>
          <t>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=HYPERLINK("https://www.rossileiloes.com.br/lote/detalhe/187905", "008")</f>
      </c>
      <c r="B18" s="4" t="s">
        <f>=HYPERLINK("https://www.rossileiloes.com.br/lote/detalhe/187905", " 103 Caixas MARFINITE KLT-4314 C/TAMPA")</f>
      </c>
      <c r="C18" s="4" t="inlineStr">
        <is>
          <t>Vendido</t>
        </is>
      </c>
      <c r="D18" s="4" t="inlineStr">
        <is>
          <t>1</t>
        </is>
      </c>
      <c r="E18" s="5" t="inlineStr">
        <is>
          <t>500,00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=HYPERLINK("https://www.rossileiloes.com.br/lote/detalhe/187949", "009")</f>
      </c>
      <c r="B19" s="4" t="s">
        <f>=HYPERLINK("https://www.rossileiloes.com.br/lote/detalhe/187949", " 104 Caixas MARFINITE KLT-4314 C/TAMPA")</f>
      </c>
      <c r="C19" s="4" t="inlineStr">
        <is>
          <t>Vendido</t>
        </is>
      </c>
      <c r="D19" s="4" t="inlineStr">
        <is>
          <t>1</t>
        </is>
      </c>
      <c r="E19" s="5" t="inlineStr">
        <is>
          <t>500,00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=HYPERLINK("https://www.rossileiloes.com.br/lote/detalhe/187955", "010")</f>
      </c>
      <c r="B20" s="4" t="s">
        <f>=HYPERLINK("https://www.rossileiloes.com.br/lote/detalhe/187955", " 104 Caixas MARFINITE KLT-4314 C/TAMPA")</f>
      </c>
      <c r="C20" s="4" t="inlineStr">
        <is>
          <t>Vendido</t>
        </is>
      </c>
      <c r="D20" s="4" t="inlineStr">
        <is>
          <t>1</t>
        </is>
      </c>
      <c r="E20" s="5" t="inlineStr">
        <is>
          <t>500,00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=HYPERLINK("https://www.rossileiloes.com.br/lote/detalhe/187924", "011")</f>
      </c>
      <c r="B21" s="4" t="s">
        <f>=HYPERLINK("https://www.rossileiloes.com.br/lote/detalhe/187924", " Aspirador de pó a Vacuo PLANET 50P Vazão de ar 350 L/H")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=HYPERLINK("https://www.rossileiloes.com.br/lote/detalhe/187899", "012")</f>
      </c>
      <c r="B22" s="4" t="s">
        <f>=HYPERLINK("https://www.rossileiloes.com.br/lote/detalhe/187899", " Aspirador de pó a Vacuo PLANET 50P Vazão de ar 350 L/H")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=HYPERLINK("https://www.rossileiloes.com.br/lote/detalhe/187925", "013")</f>
      </c>
      <c r="B23" s="4" t="s">
        <f>=HYPERLINK("https://www.rossileiloes.com.br/lote/detalhe/187925", " CABINE DE JATEAMENTO com exaustor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=HYPERLINK("https://www.rossileiloes.com.br/lote/detalhe/187930", "014")</f>
      </c>
      <c r="B24" s="4" t="s">
        <f>=HYPERLINK("https://www.rossileiloes.com.br/lote/detalhe/187930", " CABINE DE JATEAMENTO COM PISTOLA")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=HYPERLINK("https://www.rossileiloes.com.br/lote/detalhe/187937", "016")</f>
      </c>
      <c r="B25" s="4" t="s">
        <f>=HYPERLINK("https://www.rossileiloes.com.br/lote/detalhe/187937", " FORNO REVENIMENTO MOLAS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1.200,00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=HYPERLINK("https://www.rossileiloes.com.br/lote/detalhe/187939", "017")</f>
      </c>
      <c r="B26" s="4" t="s">
        <f>=HYPERLINK("https://www.rossileiloes.com.br/lote/detalhe/187939", " MOTOR WEG 50CV")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4.200,00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=HYPERLINK("https://www.rossileiloes.com.br/lote/detalhe/187911", "018")</f>
      </c>
      <c r="B27" s="4" t="s">
        <f>=HYPERLINK("https://www.rossileiloes.com.br/lote/detalhe/187911", " MOTOR 75CV com Inversor")</f>
      </c>
      <c r="C27" s="4" t="inlineStr">
        <is>
          <t>Não vendido</t>
        </is>
      </c>
      <c r="D27" s="4" t="inlineStr">
        <is>
          <t>3</t>
        </is>
      </c>
      <c r="E27" s="5" t="inlineStr">
        <is>
          <t>6.400,00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=HYPERLINK("https://www.rossileiloes.com.br/lote/detalhe/187921", "019")</f>
      </c>
      <c r="B28" s="4" t="s">
        <f>=HYPERLINK("https://www.rossileiloes.com.br/lote/detalhe/187921", " Jato de Granalha CMV Bastibras de Esteira, completo")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16.500,00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=HYPERLINK("https://www.rossileiloes.com.br/lote/detalhe/187934", "020")</f>
      </c>
      <c r="B29" s="4" t="s">
        <f>=HYPERLINK("https://www.rossileiloes.com.br/lote/detalhe/187934", " MOTOR 115CV SIEMENS com Inversor SANTERNO - DESMONTADO DE PRENSA FUNCIONANDO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=HYPERLINK("https://www.rossileiloes.com.br/lote/detalhe/187935", "021")</f>
      </c>
      <c r="B30" s="4" t="s">
        <f>=HYPERLINK("https://www.rossileiloes.com.br/lote/detalhe/187935", " CABINE DE JATEAMENTO com exaustor SEMINOVA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=HYPERLINK("https://www.rossileiloes.com.br/lote/detalhe/187908", "022")</f>
      </c>
      <c r="B31" s="4" t="s">
        <f>=HYPERLINK("https://www.rossileiloes.com.br/lote/detalhe/187908", " PALETEIRA PALETRANS TRACIONADA PX1225 de 2.5 de elevação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=HYPERLINK("https://www.rossileiloes.com.br/lote/detalhe/187915", "024")</f>
      </c>
      <c r="B32" s="4" t="s">
        <f>=HYPERLINK("https://www.rossileiloes.com.br/lote/detalhe/187915", " PALETEIRA PALETRANS TRACIONADA PX1225 de 2.5 de elevação - Funcionando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=HYPERLINK("https://www.rossileiloes.com.br/lote/detalhe/187933", "025")</f>
      </c>
      <c r="B33" s="4" t="s">
        <f>=HYPERLINK("https://www.rossileiloes.com.br/lote/detalhe/187933", " PALETEIRA PALETRANS TRACIONADA PX1225 de2.5 de elevação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=HYPERLINK("https://www.rossileiloes.com.br/lote/detalhe/187940", "026")</f>
      </c>
      <c r="B34" s="4" t="s">
        <f>=HYPERLINK("https://www.rossileiloes.com.br/lote/detalhe/187940", " PALETEIRA PALETRANS TRACIONADA PX1216 de 1.6 de elevação - Funcionando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=HYPERLINK("https://www.rossileiloes.com.br/lote/detalhe/187903", "027")</f>
      </c>
      <c r="B35" s="4" t="s">
        <f>=HYPERLINK("https://www.rossileiloes.com.br/lote/detalhe/187903", " PALETEIRA STILL TRACIONADA EGU-18 Funcionando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18.500,00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=HYPERLINK("https://www.rossileiloes.com.br/lote/detalhe/187956", "028")</f>
      </c>
      <c r="B36" s="4" t="s">
        <f>=HYPERLINK("https://www.rossileiloes.com.br/lote/detalhe/187956", " JATO DE GRANALHA SINTO - funcionando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=HYPERLINK("https://www.rossileiloes.com.br/lote/detalhe/187947", "029")</f>
      </c>
      <c r="B37" s="4" t="s">
        <f>=HYPERLINK("https://www.rossileiloes.com.br/lote/detalhe/187947", " TORNO DE BANCADA MANROD sem uso")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=HYPERLINK("https://www.rossileiloes.com.br/lote/detalhe/187918", "030")</f>
      </c>
      <c r="B38" s="4" t="s">
        <f>=HYPERLINK("https://www.rossileiloes.com.br/lote/detalhe/187918", " CALDEIRA A VAPOR")</f>
      </c>
      <c r="C38" s="4" t="inlineStr">
        <is>
          <t>Vendido</t>
        </is>
      </c>
      <c r="D38" s="4" t="inlineStr">
        <is>
          <t>1</t>
        </is>
      </c>
      <c r="E38" s="5" t="inlineStr">
        <is>
          <t>11.500,00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=HYPERLINK("https://www.rossileiloes.com.br/lote/detalhe/187942", "031")</f>
      </c>
      <c r="B39" s="4" t="s">
        <f>=HYPERLINK("https://www.rossileiloes.com.br/lote/detalhe/187942", " PISTOLA DE METALIZAÇÃO ARC Spray Castolin Eutectic")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29.500,00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=HYPERLINK("https://www.rossileiloes.com.br/lote/detalhe/187907", "032")</f>
      </c>
      <c r="B40" s="4" t="s">
        <f>=HYPERLINK("https://www.rossileiloes.com.br/lote/detalhe/187907", " 5 Frascos SULZER Metco 101B-NS = Pó Oxido Aluminio P/ METALIZAÇÃO")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=HYPERLINK("https://www.rossileiloes.com.br/lote/detalhe/187945", "033")</f>
      </c>
      <c r="B41" s="4" t="s">
        <f>=HYPERLINK("https://www.rossileiloes.com.br/lote/detalhe/187945", " 3 Frascos SULZER Metco 307NS-3 = Pó NICKEL BASE P/ METALIZAÇÃO")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=HYPERLINK("https://www.rossileiloes.com.br/lote/detalhe/187928", "034")</f>
      </c>
      <c r="B42" s="4" t="s">
        <f>=HYPERLINK("https://www.rossileiloes.com.br/lote/detalhe/187928", " 3 Frascos SULZER Metco 308NS-3 = Pó NICKEL BASE P/ METALIZAÇÃO")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=HYPERLINK("https://www.rossileiloes.com.br/lote/detalhe/187948", "035")</f>
      </c>
      <c r="B43" s="4" t="s">
        <f>=HYPERLINK("https://www.rossileiloes.com.br/lote/detalhe/187948", " 3 Frascos SULZER Metco 52C-NS = Pó Aluminio SILICOM P/ METALIZAÇÃO")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=HYPERLINK("https://www.rossileiloes.com.br/lote/detalhe/187941", "036")</f>
      </c>
      <c r="B44" s="4" t="s">
        <f>=HYPERLINK("https://www.rossileiloes.com.br/lote/detalhe/187941", " 3 Frascos SULZER Metco 101B-NS = Pó Aluminio BRONZE P/ METALIZAÇÃO")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=HYPERLINK("https://www.rossileiloes.com.br/lote/detalhe/187958", "037")</f>
      </c>
      <c r="B45" s="4" t="s">
        <f>=HYPERLINK("https://www.rossileiloes.com.br/lote/detalhe/187958", " 3 Frascos SULZER Metco 58-NS = Pó COOPERNICKEL P/ METALIZAÇÃO")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=HYPERLINK("https://www.rossileiloes.com.br/lote/detalhe/187938", "038")</f>
      </c>
      <c r="B46" s="4" t="s">
        <f>=HYPERLINK("https://www.rossileiloes.com.br/lote/detalhe/187938", " 5 Frascos SULZER Metco 58-NS = Pó COOPER NICKEL P/ METALIZAÇÃO")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=HYPERLINK("https://www.rossileiloes.com.br/lote/detalhe/187916", "039")</f>
      </c>
      <c r="B47" s="4" t="s">
        <f>=HYPERLINK("https://www.rossileiloes.com.br/lote/detalhe/187916", " 5 Frascos SULZER Metco 71VF-NS = Pó Carbeto de Tugstenio 12% P/ METALIZAÇÃO")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1.800,00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=HYPERLINK("https://www.rossileiloes.com.br/lote/detalhe/187912", "040")</f>
      </c>
      <c r="B48" s="4" t="s">
        <f>=HYPERLINK("https://www.rossileiloes.com.br/lote/detalhe/187912", " 5 Frascos SULZER Metco 72F-NS = Pó Carbeto de Tugstenio 12% P/ METALIZAÇÃO")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1.800,00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=HYPERLINK("https://www.rossileiloes.com.br/lote/detalhe/187926", "041")</f>
      </c>
      <c r="B49" s="4" t="s">
        <f>=HYPERLINK("https://www.rossileiloes.com.br/lote/detalhe/187926", " 5 Frascos SULZER Metco 71-NS = Pó Carbeto deTugstenio 12% P/ METALIZAÇÃO")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1.800,00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=HYPERLINK("https://www.rossileiloes.com.br/lote/detalhe/187909", "042")</f>
      </c>
      <c r="B50" s="4" t="s">
        <f>=HYPERLINK("https://www.rossileiloes.com.br/lote/detalhe/187909", " 5 Frascos SULZER Metco 43F-NS = Pó Nickel CromoCobalto Cromo P/ METALIZAÇÃO")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1.800,00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=HYPERLINK("https://www.rossileiloes.com.br/lote/detalhe/187929", "043")</f>
      </c>
      <c r="B51" s="4" t="s">
        <f>=HYPERLINK("https://www.rossileiloes.com.br/lote/detalhe/187929", " 3 Frascos SULZER Metco 52C-NS = Pó Aluminio SILICOM P/ METALIZAÇÃO")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=HYPERLINK("https://www.rossileiloes.com.br/lote/detalhe/187931", "044")</f>
      </c>
      <c r="B52" s="4" t="s">
        <f>=HYPERLINK("https://www.rossileiloes.com.br/lote/detalhe/187931", " 5 Frascos SULZER Metco 101B-NS =Pó Oxido Aluminio P/ METALIZAÇÃO")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=HYPERLINK("https://www.rossileiloes.com.br/lote/detalhe/187927", "045")</f>
      </c>
      <c r="B53" s="4" t="s">
        <f>=HYPERLINK("https://www.rossileiloes.com.br/lote/detalhe/187927", " 3 Frascos SULZER Metco 307NS-3 = Pó NICKEL BASE P/ METALIZAÇÃO")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=HYPERLINK("https://www.rossileiloes.com.br/lote/detalhe/187923", "046")</f>
      </c>
      <c r="B54" s="4" t="s">
        <f>=HYPERLINK("https://www.rossileiloes.com.br/lote/detalhe/187923", " 3 Frascos SULZER Metco 308NS-3 = Pó NICKEL BASE P/ METALIZAÇÃO")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=HYPERLINK("https://www.rossileiloes.com.br/lote/detalhe/187913", "047")</f>
      </c>
      <c r="B55" s="4" t="s">
        <f>=HYPERLINK("https://www.rossileiloes.com.br/lote/detalhe/187913", " 3 Frascos SULZER Metco 52C-NS = Pó Aluminio SILICOM P/ METALIZAÇÃO")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=HYPERLINK("https://www.rossileiloes.com.br/lote/detalhe/187910", "048")</f>
      </c>
      <c r="B56" s="4" t="s">
        <f>=HYPERLINK("https://www.rossileiloes.com.br/lote/detalhe/187910", " 3 Frascos SULZER Metco 101B-NS =Pó Aluminio BRONZE P/ METALIZAÇÃO")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=HYPERLINK("https://www.rossileiloes.com.br/lote/detalhe/187901", "049")</f>
      </c>
      <c r="B57" s="4" t="s">
        <f>=HYPERLINK("https://www.rossileiloes.com.br/lote/detalhe/187901", " 3 Frascos SULZER Metco 58-NS = Pó COOPER NICKEL P/ METALIZAÇÃO")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=HYPERLINK("https://www.rossileiloes.com.br/lote/detalhe/187932", "050")</f>
      </c>
      <c r="B58" s="4" t="s">
        <f>=HYPERLINK("https://www.rossileiloes.com.br/lote/detalhe/187932", " 5 Frascos SULZER Metco 58-NS = Pó COOPER NICKEL P/ METALIZAÇÃO")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600,00</t>
        </is>
      </c>
      <c r="F58" s="4" t="inlineStr">
        <is>
          <t>60.00</t>
        </is>
      </c>
    </row>
    <row collapsed="false" customFormat="false" customHeight="false" hidden="false" ht="12.1" outlineLevel="0" r="59">
      <c r="A59" s="5" t="s">
        <f>=HYPERLINK("https://www.rossileiloes.com.br/lote/detalhe/187946", "051")</f>
      </c>
      <c r="B59" s="4" t="s">
        <f>=HYPERLINK("https://www.rossileiloes.com.br/lote/detalhe/187946", " 5 Frascos SULZER Metco 71VF-NS = Pó Carbeto de Tugstenio 12% P/ METALIZAÇÃO")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1.800,00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=HYPERLINK("https://www.rossileiloes.com.br/lote/detalhe/187919", "052")</f>
      </c>
      <c r="B60" s="4" t="s">
        <f>=HYPERLINK("https://www.rossileiloes.com.br/lote/detalhe/187919", " 5 Frascos SULZER Metco 72F-NS =Pó Carbeto de Tugstenio 12% P/ METALIZAÇÃO")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1.800,00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=HYPERLINK("https://www.rossileiloes.com.br/lote/detalhe/187943", "053")</f>
      </c>
      <c r="B61" s="4" t="s">
        <f>=HYPERLINK("https://www.rossileiloes.com.br/lote/detalhe/187943", " 5 Frascos SULZER Metco 71-NS = Pó Carbeto de Tugstenio 12% P/ METALIZAÇÃO")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1.800,00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=HYPERLINK("https://www.rossileiloes.com.br/lote/detalhe/187920", "054")</f>
      </c>
      <c r="B62" s="4" t="s">
        <f>=HYPERLINK("https://www.rossileiloes.com.br/lote/detalhe/187920", " 5 Frascos SULZER Metco 43F-NS = Pó Nickel Cromo Cobalto Cromo P/ METALIZAÇÃO")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=HYPERLINK("https://www.rossileiloes.com.br/lote/detalhe/187953", "055")</f>
      </c>
      <c r="B63" s="4" t="s">
        <f>=HYPERLINK("https://www.rossileiloes.com.br/lote/detalhe/187953", " 5 Frascos SULZER Metco 101B-NS =Pó Oxido Aluminio P/ METALIZAÇÃO")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=HYPERLINK("https://www.rossileiloes.com.br/lote/detalhe/187922", "056")</f>
      </c>
      <c r="B64" s="4" t="s">
        <f>=HYPERLINK("https://www.rossileiloes.com.br/lote/detalhe/187922", " 5 Frascos SULZER Metco 101B-NS =Pó Oxido Aluminio P/ METALIZAÇÃO")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=HYPERLINK("https://www.rossileiloes.com.br/lote/detalhe/187900", "057")</f>
      </c>
      <c r="B65" s="4" t="s">
        <f>=HYPERLINK("https://www.rossileiloes.com.br/lote/detalhe/187900", " RETIFICA ADRIATICA")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2.500,00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=HYPERLINK("https://www.rossileiloes.com.br/lote/detalhe/187902", "058")</f>
      </c>
      <c r="B66" s="4" t="s">
        <f>=HYPERLINK("https://www.rossileiloes.com.br/lote/detalhe/187902", " TORNO IMOR OF. 520 FOI FEITO RETIFICA DOS BARRAMENTOS, AJUSTE NOS CARROS, AJUSTE DO CONTRA PONTO")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28.500,00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=HYPERLINK("https://www.rossileiloes.com.br/lote/detalhe/187906", "059")</f>
      </c>
      <c r="B67" s="4" t="s">
        <f>=HYPERLINK("https://www.rossileiloes.com.br/lote/detalhe/187906", " TORNO CNC AUTOMATICO Placa Pneumatica PASSAGEM COMANDO FAGOR FUNCIONANDO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69.500,00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=HYPERLINK("https://www.rossileiloes.com.br/lote/detalhe/187957", "060")</f>
      </c>
      <c r="B68" s="4" t="s">
        <f>=HYPERLINK("https://www.rossileiloes.com.br/lote/detalhe/187957", " TRIDIMENSIONA Mitutoyo B504B")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8.500,00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=HYPERLINK("https://www.rossileiloes.com.br/lote/detalhe/187904", "061")</f>
      </c>
      <c r="B69" s="4" t="s">
        <f>=HYPERLINK("https://www.rossileiloes.com.br/lote/detalhe/187904", " RETIFICA SULMECANICA 750 INTERNA EXTERNA 750 ROLAMENTOS TROCADOS FUNCIONANDO - PRECISA trocar valvula do hidraulico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35.000,00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=HYPERLINK("https://www.rossileiloes.com.br/lote/detalhe/187959", "062")</f>
      </c>
      <c r="B70" s="4" t="s">
        <f>=HYPERLINK("https://www.rossileiloes.com.br/lote/detalhe/187959", " MESA MAGNETICA 200 X 600 Mitutoyo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1.600,00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=HYPERLINK("https://www.rossileiloes.com.br/lote/detalhe/187936", "063")</f>
      </c>
      <c r="B71" s="4" t="s">
        <f>=HYPERLINK("https://www.rossileiloes.com.br/lote/detalhe/187936", " 5 KITS DE FERRAMENTAS PARA FIBRA OTICA LANscape")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=HYPERLINK("https://www.rossileiloes.com.br/lote/detalhe/187951", "064")</f>
      </c>
      <c r="B72" s="4" t="s">
        <f>=HYPERLINK("https://www.rossileiloes.com.br/lote/detalhe/187951", " Inversor de Frequencia SANTERNO SINUS K113 - Para motores 150CV")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14.500,00</t>
        </is>
      </c>
      <c r="F7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2026-06-27T23:52:00.00Z</dcterms:created>
  <dc:creator>Tellks Tecnologia</dc:creator>
  <cp:revision>0</cp:revision>
</cp:coreProperties>
</file>