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=HYPERLINK("https://www.rossileiloes.com.br/lote/detalhe/180598", "000")</f>
      </c>
      <c r="B11" s="4" t="s">
        <f>=HYPERLINK("https://www.rossileiloes.com.br/lote/detalhe/180598",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=HYPERLINK("https://www.rossileiloes.com.br/lote/detalhe/180545", "002")</f>
      </c>
      <c r="B12" s="4" t="s">
        <f>=HYPERLINK("https://www.rossileiloes.com.br/lote/detalhe/180545",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=HYPERLINK("https://www.rossileiloes.com.br/lote/detalhe/180596", "003")</f>
      </c>
      <c r="B13" s="4" t="s">
        <f>=HYPERLINK("https://www.rossileiloes.com.br/lote/detalhe/180596",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=HYPERLINK("https://www.rossileiloes.com.br/lote/detalhe/180581", "007")</f>
      </c>
      <c r="B14" s="4" t="s">
        <f>=HYPERLINK("https://www.rossileiloes.com.br/lote/detalhe/180581",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=HYPERLINK("https://www.rossileiloes.com.br/lote/detalhe/180572", "008")</f>
      </c>
      <c r="B15" s="4" t="s">
        <f>=HYPERLINK("https://www.rossileiloes.com.br/lote/detalhe/180572",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=HYPERLINK("https://www.rossileiloes.com.br/lote/detalhe/180546", "015")</f>
      </c>
      <c r="B16" s="4" t="s">
        <f>=HYPERLINK("https://www.rossileiloes.com.br/lote/detalhe/180546",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=HYPERLINK("https://www.rossileiloes.com.br/lote/detalhe/180547", "016")</f>
      </c>
      <c r="B17" s="4" t="s">
        <f>=HYPERLINK("https://www.rossileiloes.com.br/lote/detalhe/180547",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=HYPERLINK("https://www.rossileiloes.com.br/lote/detalhe/180586", "019")</f>
      </c>
      <c r="B18" s="4" t="s">
        <f>=HYPERLINK("https://www.rossileiloes.com.br/lote/detalhe/180586",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=HYPERLINK("https://www.rossileiloes.com.br/lote/detalhe/180591", "020")</f>
      </c>
      <c r="B19" s="4" t="s">
        <f>=HYPERLINK("https://www.rossileiloes.com.br/lote/detalhe/180591", " [ LANCE POR KG ] VIGA U 12" X 2800MM 8 UNIDADES - APROX. 2352 KG - VENDA NO ESTADO CONFORME LOTE EXPOSTO")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=HYPERLINK("https://www.rossileiloes.com.br/lote/detalhe/180557", "022")</f>
      </c>
      <c r="B20" s="4" t="s">
        <f>=HYPERLINK("https://www.rossileiloes.com.br/lote/detalhe/180557", " CONJUNTO DE CONVERSOR OSCILANTE DE TORQUE PARA MOENDA 42" X 78", COMPLETO, LADO ACIONAMENTO, LADO ACIONADO E O DISPOSITIVO DE LIGAÇÃO CENTRAL, MARCA ACIP, USADO.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=HYPERLINK("https://www.rossileiloes.com.br/lote/detalhe/180544", "024")</f>
      </c>
      <c r="B21" s="4" t="s">
        <f>=HYPERLINK("https://www.rossileiloes.com.br/lote/detalhe/180544",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=HYPERLINK("https://www.rossileiloes.com.br/lote/detalhe/180565", "025")</f>
      </c>
      <c r="B22" s="4" t="s">
        <f>=HYPERLINK("https://www.rossileiloes.com.br/lote/detalhe/180565",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=HYPERLINK("https://www.rossileiloes.com.br/lote/detalhe/180583", "026")</f>
      </c>
      <c r="B23" s="4" t="s">
        <f>=HYPERLINK("https://www.rossileiloes.com.br/lote/detalhe/180583",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=HYPERLINK("https://www.rossileiloes.com.br/lote/detalhe/180570", "027")</f>
      </c>
      <c r="B24" s="4" t="s">
        <f>=HYPERLINK("https://www.rossileiloes.com.br/lote/detalhe/180570", " [ LANCE POR KG ] TUBO 1/2"A 6"- APROX. 7000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=HYPERLINK("https://www.rossileiloes.com.br/lote/detalhe/180574", "029")</f>
      </c>
      <c r="B25" s="4" t="s">
        <f>=HYPERLINK("https://www.rossileiloes.com.br/lote/detalhe/180574", " PENEIRA ROTATIVA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=HYPERLINK("https://www.rossileiloes.com.br/lote/detalhe/180577", "030")</f>
      </c>
      <c r="B26" s="4" t="s">
        <f>=HYPERLINK("https://www.rossileiloes.com.br/lote/detalhe/180577", " [ LANCE POR KG ] APROX. 5000 KG DE PISO TIPO SELMEC APROX. 110M²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=HYPERLINK("https://www.rossileiloes.com.br/lote/detalhe/180592", "031")</f>
      </c>
      <c r="B27" s="4" t="s">
        <f>=HYPERLINK("https://www.rossileiloes.com.br/lote/detalhe/180592",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=HYPERLINK("https://www.rossileiloes.com.br/lote/detalhe/180597", "033")</f>
      </c>
      <c r="B28" s="4" t="s">
        <f>=HYPERLINK("https://www.rossileiloes.com.br/lote/detalhe/180597", " [ LANCE POR KG ] VIGA I 40" X 14" X 8000 ESPESSURA ABA 18,5MM E ALMA 13MM - APROX. 9000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=HYPERLINK("https://www.rossileiloes.com.br/lote/detalhe/180563", "038")</f>
      </c>
      <c r="B29" s="4" t="s">
        <f>=HYPERLINK("https://www.rossileiloes.com.br/lote/detalhe/180563",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=HYPERLINK("https://www.rossileiloes.com.br/lote/detalhe/180558", "039")</f>
      </c>
      <c r="B30" s="4" t="s">
        <f>=HYPERLINK("https://www.rossileiloes.com.br/lote/detalhe/180558", " BICA DOSADORA DE RESIDUOS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=HYPERLINK("https://www.rossileiloes.com.br/lote/detalhe/180561", "040")</f>
      </c>
      <c r="B31" s="4" t="s">
        <f>=HYPERLINK("https://www.rossileiloes.com.br/lote/detalhe/180561", " [ LANCE POR KG ] TUBO DE 16" A 24" - APROX. 3000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=HYPERLINK("https://www.rossileiloes.com.br/lote/detalhe/180578", "045")</f>
      </c>
      <c r="B32" s="4" t="s">
        <f>=HYPERLINK("https://www.rossileiloes.com.br/lote/detalhe/180578", " GUINCHO HILO DE 14 METROS DE ALTURA C/ REDUTOR, FREIO E MOTOR ELETRICO P/ DESCARGA DE CAMINHÃO ATÉ 25 TON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=HYPERLINK("https://www.rossileiloes.com.br/lote/detalhe/180553", "053")</f>
      </c>
      <c r="B33" s="4" t="s">
        <f>=HYPERLINK("https://www.rossileiloes.com.br/lote/detalhe/180553",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=HYPERLINK("https://www.rossileiloes.com.br/lote/detalhe/180562", "054")</f>
      </c>
      <c r="B34" s="4" t="s">
        <f>=HYPERLINK("https://www.rossileiloes.com.br/lote/detalhe/180562",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=HYPERLINK("https://www.rossileiloes.com.br/lote/detalhe/180595", "057")</f>
      </c>
      <c r="B35" s="4" t="s">
        <f>=HYPERLINK("https://www.rossileiloes.com.br/lote/detalhe/180595", " [ LANCE POR KG ] VIGA I 22" - 5 UNIDADES 4,4M CADA - TOTAL APROX. 2200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=HYPERLINK("https://www.rossileiloes.com.br/lote/detalhe/180594", "060")</f>
      </c>
      <c r="B36" s="4" t="s">
        <f>=HYPERLINK("https://www.rossileiloes.com.br/lote/detalhe/180594", "BARRACÃO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=HYPERLINK("https://www.rossileiloes.com.br/lote/detalhe/180589", "063")</f>
      </c>
      <c r="B37" s="4" t="s">
        <f>=HYPERLINK("https://www.rossileiloes.com.br/lote/detalhe/180589", " ELETROIMÃ 66"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=HYPERLINK("https://www.rossileiloes.com.br/lote/detalhe/180585", "064")</f>
      </c>
      <c r="B38" s="4" t="s">
        <f>=HYPERLINK("https://www.rossileiloes.com.br/lote/detalhe/180585", " FABRICA PARA ENVASE DE ALCOOL EM GEL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=HYPERLINK("https://www.rossileiloes.com.br/lote/detalhe/180566", "080")</f>
      </c>
      <c r="B39" s="4" t="s">
        <f>=HYPERLINK("https://www.rossileiloes.com.br/lote/detalhe/180566",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=HYPERLINK("https://www.rossileiloes.com.br/lote/detalhe/180559", "081")</f>
      </c>
      <c r="B40" s="4" t="s">
        <f>=HYPERLINK("https://www.rossileiloes.com.br/lote/detalhe/180559",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=HYPERLINK("https://www.rossileiloes.com.br/lote/detalhe/180549", "082")</f>
      </c>
      <c r="B41" s="4" t="s">
        <f>=HYPERLINK("https://www.rossileiloes.com.br/lote/detalhe/180549", "RODETE PARA MOENDA EM AÇO FUNDIDO 1045 COM APROX ØEXT: 1320mm; ØINT: 485mm; ALTURA: 210mm 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=HYPERLINK("https://www.rossileiloes.com.br/lote/detalhe/180542", "083")</f>
      </c>
      <c r="B42" s="4" t="s">
        <f>=HYPERLINK("https://www.rossileiloes.com.br/lote/detalhe/180542", "RODETE PARA MOENDA EM AÇO FUNDIDO 1045 COM APROX ØEXT: 1320mm; ØINT: 485mm; ALTURA: 210mm Z: 20 DENTES - VENDA NO ESTADO CONFORME LOTE EXPOSTO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=HYPERLINK("https://www.rossileiloes.com.br/lote/detalhe/180556", "084")</f>
      </c>
      <c r="B43" s="4" t="s">
        <f>=HYPERLINK("https://www.rossileiloes.com.br/lote/detalhe/180556", "RODETE PARA MOENDA EM AÇO FUNDIDO 1045 COM APROX ØEXT: 1220mm; ØINT: 490mm; ALTURA: 210mm Z: 19 DENTES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=HYPERLINK("https://www.rossileiloes.com.br/lote/detalhe/180554", "085")</f>
      </c>
      <c r="B44" s="4" t="s">
        <f>=HYPERLINK("https://www.rossileiloes.com.br/lote/detalhe/180554", "RODETE PARA MOENDA EM AÇO FUNDIDO 1045 COM APROX ØEXT: 1220mm; ØINT: 490mm; ALTURA: 210mm Z: 19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=HYPERLINK("https://www.rossileiloes.com.br/lote/detalhe/180573", "086")</f>
      </c>
      <c r="B45" s="4" t="s">
        <f>=HYPERLINK("https://www.rossileiloes.com.br/lote/detalhe/180573", "RODETE PARA MOENDA EM AÇO FUNDIDO 1045 COM APROX ØEXT: 1220mm; ØINT: 490mm; ALTURA: 210mm Z: 19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=HYPERLINK("https://www.rossileiloes.com.br/lote/detalhe/180568", "087")</f>
      </c>
      <c r="B46" s="4" t="s">
        <f>=HYPERLINK("https://www.rossileiloes.com.br/lote/detalhe/180568", "RODETE PARA MOENDA EM AÇO FUNDIDO 1045 COM APROX ØEXT: 1220mm; ØINT: 490mm; ALTURA: 210mm Z: 19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=HYPERLINK("https://www.rossileiloes.com.br/lote/detalhe/180552", "088")</f>
      </c>
      <c r="B47" s="4" t="s">
        <f>=HYPERLINK("https://www.rossileiloes.com.br/lote/detalhe/180552", "RODETE PARA MOENDA EM AÇO FUNDIDO 1045 COM APROX ØEXT: 1115mm; ØINT: 490mm; ALTURA: 460mm Z: 15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=HYPERLINK("https://www.rossileiloes.com.br/lote/detalhe/180551", "089")</f>
      </c>
      <c r="B48" s="4" t="s">
        <f>=HYPERLINK("https://www.rossileiloes.com.br/lote/detalhe/180551", "RODETE PARA MOENDA EM AÇO FUNDIDO 1045 COM APROX ØEXT: 1115mm; ØINT: 490mm; ALTURA: 460mm Z: 15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=HYPERLINK("https://www.rossileiloes.com.br/lote/detalhe/180590", "090")</f>
      </c>
      <c r="B49" s="4" t="s">
        <f>=HYPERLINK("https://www.rossileiloes.com.br/lote/detalhe/180590",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=HYPERLINK("https://www.rossileiloes.com.br/lote/detalhe/180555", "091")</f>
      </c>
      <c r="B50" s="4" t="s">
        <f>=HYPERLINK("https://www.rossileiloes.com.br/lote/detalhe/180555",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=HYPERLINK("https://www.rossileiloes.com.br/lote/detalhe/180593", "092")</f>
      </c>
      <c r="B51" s="4" t="s">
        <f>=HYPERLINK("https://www.rossileiloes.com.br/lote/detalhe/180593",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=HYPERLINK("https://www.rossileiloes.com.br/lote/detalhe/180582", "093")</f>
      </c>
      <c r="B52" s="4" t="s">
        <f>=HYPERLINK("https://www.rossileiloes.com.br/lote/detalhe/180582",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=HYPERLINK("https://www.rossileiloes.com.br/lote/detalhe/180579", "094")</f>
      </c>
      <c r="B53" s="4" t="s">
        <f>=HYPERLINK("https://www.rossileiloes.com.br/lote/detalhe/180579",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=HYPERLINK("https://www.rossileiloes.com.br/lote/detalhe/180580", "095")</f>
      </c>
      <c r="B54" s="4" t="s">
        <f>=HYPERLINK("https://www.rossileiloes.com.br/lote/detalhe/180580",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=HYPERLINK("https://www.rossileiloes.com.br/lote/detalhe/180584", "096")</f>
      </c>
      <c r="B55" s="4" t="s">
        <f>=HYPERLINK("https://www.rossileiloes.com.br/lote/detalhe/180584",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=HYPERLINK("https://www.rossileiloes.com.br/lote/detalhe/180575", "097")</f>
      </c>
      <c r="B56" s="4" t="s">
        <f>=HYPERLINK("https://www.rossileiloes.com.br/lote/detalhe/180575",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=HYPERLINK("https://www.rossileiloes.com.br/lote/detalhe/180550", "098")</f>
      </c>
      <c r="B57" s="4" t="s">
        <f>=HYPERLINK("https://www.rossileiloes.com.br/lote/detalhe/180550",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=HYPERLINK("https://www.rossileiloes.com.br/lote/detalhe/180567", "099")</f>
      </c>
      <c r="B58" s="4" t="s">
        <f>=HYPERLINK("https://www.rossileiloes.com.br/lote/detalhe/180567",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=HYPERLINK("https://www.rossileiloes.com.br/lote/detalhe/180564", "100")</f>
      </c>
      <c r="B59" s="4" t="s">
        <f>=HYPERLINK("https://www.rossileiloes.com.br/lote/detalhe/180564",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=HYPERLINK("https://www.rossileiloes.com.br/lote/detalhe/180560", "101")</f>
      </c>
      <c r="B60" s="4" t="s">
        <f>=HYPERLINK("https://www.rossileiloes.com.br/lote/detalhe/180560",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=HYPERLINK("https://www.rossileiloes.com.br/lote/detalhe/180541", "102")</f>
      </c>
      <c r="B61" s="4" t="s">
        <f>=HYPERLINK("https://www.rossileiloes.com.br/lote/detalhe/180541",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=HYPERLINK("https://www.rossileiloes.com.br/lote/detalhe/180548", "103")</f>
      </c>
      <c r="B62" s="4" t="s">
        <f>=HYPERLINK("https://www.rossileiloes.com.br/lote/detalhe/180548",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=HYPERLINK("https://www.rossileiloes.com.br/lote/detalhe/180543", "104")</f>
      </c>
      <c r="B63" s="4" t="s">
        <f>=HYPERLINK("https://www.rossileiloes.com.br/lote/detalhe/180543",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=HYPERLINK("https://www.rossileiloes.com.br/lote/detalhe/180576", "105")</f>
      </c>
      <c r="B64" s="4" t="s">
        <f>=HYPERLINK("https://www.rossileiloes.com.br/lote/detalhe/180576",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=HYPERLINK("https://www.rossileiloes.com.br/lote/detalhe/180588", "106")</f>
      </c>
      <c r="B65" s="4" t="s">
        <f>=HYPERLINK("https://www.rossileiloes.com.br/lote/detalhe/180588",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=HYPERLINK("https://www.rossileiloes.com.br/lote/detalhe/180571", "107")</f>
      </c>
      <c r="B66" s="4" t="s">
        <f>=HYPERLINK("https://www.rossileiloes.com.br/lote/detalhe/180571",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=HYPERLINK("https://www.rossileiloes.com.br/lote/detalhe/180569", "108")</f>
      </c>
      <c r="B67" s="4" t="s">
        <f>=HYPERLINK("https://www.rossileiloes.com.br/lote/detalhe/180569",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=HYPERLINK("https://www.rossileiloes.com.br/lote/detalhe/180587", "109")</f>
      </c>
      <c r="B68" s="4" t="s">
        <f>=HYPERLINK("https://www.rossileiloes.com.br/lote/detalhe/180587", "1 UNIDADE DE CAIXA COM 10 CONJUNTOS DE MANGUEIRA FLEXIVEL DE 1,5M PARA SPRINKLER (20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=HYPERLINK("https://www.rossileiloes.com.br/lote/detalhe/180602", "113")</f>
      </c>
      <c r="B69" s="4" t="s">
        <f>=HYPERLINK("https://www.rossileiloes.com.br/lote/detalhe/180602", " [LANCE POR KG ] TUBO 10" PAREDE 8MM-APROX 6000 KG VENDA NO ESTADO CONFORME LOTE EXPOSTO")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=HYPERLINK("https://www.rossileiloes.com.br/lote/detalhe/180605", "114")</f>
      </c>
      <c r="B70" s="4" t="s">
        <f>=HYPERLINK("https://www.rossileiloes.com.br/lote/detalhe/180605", "[ LANCE POR KG ] LOTE COM APROXIMADAMENTE 20 TESOURAS COM 15M DE COMPRIMENTO - TESOURAS COM LARGURA ENTRE 1,41M E  2,47M - APROXIMADAMENTE 9.900KG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8,00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=HYPERLINK("https://www.rossileiloes.com.br/lote/detalhe/180600", "115")</f>
      </c>
      <c r="B71" s="4" t="s">
        <f>=HYPERLINK("https://www.rossileiloes.com.br/lote/detalhe/180600", "[ LANCE POR KG ] LOTE COM APROXIMADAMENTE 20 TESOURAS COM 15M DE COMPRIMENTO - TESOURAS COM LARGURA ENTRE 1,41M E  2,47M - APROXIMADAMENTE 9.900KG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=HYPERLINK("https://www.rossileiloes.com.br/lote/detalhe/180599", "116")</f>
      </c>
      <c r="B72" s="4" t="s">
        <f>=HYPERLINK("https://www.rossileiloes.com.br/lote/detalhe/180599", "[ LANCE POR KG ] LOTE COM APROXIMADAMENTE 20 TESOURAS COM 15M DE COMPRIMENTO - TESOURAS COM LARGURA ENTRE 1,41M E  2,47M - APROXIMADAMENTE 9.900KG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8,00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=HYPERLINK("https://www.rossileiloes.com.br/lote/detalhe/180604", "118")</f>
      </c>
      <c r="B73" s="4" t="s">
        <f>=HYPERLINK("https://www.rossileiloes.com.br/lote/detalhe/180604", "[ LANCE POR KG ] VIGA W(H) 150 X 29,8 SEM USO - APROXIMADAMENTE 169 METROS E 3.100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=HYPERLINK("https://www.rossileiloes.com.br/lote/detalhe/180608", "121")</f>
      </c>
      <c r="B74" s="4" t="s">
        <f>=HYPERLINK("https://www.rossileiloes.com.br/lote/detalhe/180608", "[ LANCE POR KG ] VIGA W 360 X 51 SEM USO - APROXIMADAMENTE 55 METROS E 2.800KG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6,50</t>
        </is>
      </c>
      <c r="F74" s="4" t="inlineStr">
        <is>
          <t>0.15</t>
        </is>
      </c>
    </row>
    <row collapsed="false" customFormat="false" customHeight="false" hidden="false" ht="12.1" outlineLevel="0" r="75">
      <c r="A75" s="5" t="s">
        <f>=HYPERLINK("https://www.rossileiloes.com.br/lote/detalhe/180607", "122")</f>
      </c>
      <c r="B75" s="4" t="s">
        <f>=HYPERLINK("https://www.rossileiloes.com.br/lote/detalhe/180607", "[ LANCE POR KG ] VIGA W 600 X 82 SEM USO - APROXIMADAMENTE 72 METROS E 5.000KG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6,50</t>
        </is>
      </c>
      <c r="F75" s="4" t="inlineStr">
        <is>
          <t>0.15</t>
        </is>
      </c>
    </row>
    <row collapsed="false" customFormat="false" customHeight="false" hidden="false" ht="12.1" outlineLevel="0" r="76">
      <c r="A76" s="5" t="s">
        <f>=HYPERLINK("https://www.rossileiloes.com.br/lote/detalhe/180606", "123")</f>
      </c>
      <c r="B76" s="4" t="s">
        <f>=HYPERLINK("https://www.rossileiloes.com.br/lote/detalhe/180606", " [ LANCE POR KG ] TUBO 6" SEM USO - APROXIMADAMENTE 3.000KG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=HYPERLINK("https://www.rossileiloes.com.br/lote/detalhe/180610", "124")</f>
      </c>
      <c r="B77" s="4" t="s">
        <f>=HYPERLINK("https://www.rossileiloes.com.br/lote/detalhe/180610", " CARRINHO PONTE ROLANTE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=HYPERLINK("https://www.rossileiloes.com.br/lote/detalhe/180609", "126")</f>
      </c>
      <c r="B78" s="4" t="s">
        <f>=HYPERLINK("https://www.rossileiloes.com.br/lote/detalhe/180609", " 8 VALVULAS DUPLAS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=HYPERLINK("https://www.rossileiloes.com.br/lote/detalhe/180611", "127")</f>
      </c>
      <c r="B79" s="4" t="s">
        <f>=HYPERLINK("https://www.rossileiloes.com.br/lote/detalhe/180611", " 15 ENGRENAGENS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=HYPERLINK("https://www.rossileiloes.com.br/lote/detalhe/180601", "128")</f>
      </c>
      <c r="B80" s="4" t="s">
        <f>=HYPERLINK("https://www.rossileiloes.com.br/lote/detalhe/180601", " 4 FREIOS PONTE ROLANTE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=HYPERLINK("https://www.rossileiloes.com.br/lote/detalhe/180603", "129")</f>
      </c>
      <c r="B81" s="4" t="s">
        <f>=HYPERLINK("https://www.rossileiloes.com.br/lote/detalhe/180603", " [ LANCE POR KG ] TARUGOS (EIXOS) DE 175mm Ø à 310mm Ø - Aprox. 26.400 Kg - DIFERENTES COMPRIMENTOS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=HYPERLINK("https://www.rossileiloes.com.br/lote/detalhe/180612", "130")</f>
      </c>
      <c r="B82" s="4" t="s">
        <f>=HYPERLINK("https://www.rossileiloes.com.br/lote/detalhe/180612", " [ LANCE POR KG ] TUBO INOX 2" APROX. 420 KG - APROX. 100M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16,00</t>
        </is>
      </c>
      <c r="F82" s="4" t="inlineStr">
        <is>
          <t>0.50</t>
        </is>
      </c>
    </row>
    <row collapsed="false" customFormat="false" customHeight="false" hidden="false" ht="12.1" outlineLevel="0" r="83">
      <c r="A83" s="5" t="s">
        <f>=HYPERLINK("https://www.rossileiloes.com.br/lote/detalhe/180613", "131")</f>
      </c>
      <c r="B83" s="4" t="s">
        <f>=HYPERLINK("https://www.rossileiloes.com.br/lote/detalhe/180613", " [ LANCE POR KG ] 16 TESOURAS COM 10M COMPRIMENTO 0,55M DE LARGURA COM VIGA DE 6" - APROXIMADAMENTE 6496 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=HYPERLINK("https://www.rossileiloes.com.br/lote/detalhe/180614", "132")</f>
      </c>
      <c r="B84" s="4" t="s">
        <f>=HYPERLINK("https://www.rossileiloes.com.br/lote/detalhe/180614", " [ LANCE POR KG ] 22 TESOURAS COM 3,53 M COMPRIMENTO 1M DE LARGURA COM VIGA DE 8" - APROXIMADAMENTE 5852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=HYPERLINK("https://www.rossileiloes.com.br/lote/detalhe/180615", "134")</f>
      </c>
      <c r="B85" s="4" t="s">
        <f>=HYPERLINK("https://www.rossileiloes.com.br/lote/detalhe/180615", "GUINCHO HILO PARA 35 TONELADAS DE 15,8 METROS DE ALTURA P/ DESCARGA DE CAMINHÃO 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=HYPERLINK("https://www.rossileiloes.com.br/lote/detalhe/180616", "136")</f>
      </c>
      <c r="B86" s="4" t="s">
        <f>=HYPERLINK("https://www.rossileiloes.com.br/lote/detalhe/180616", " [ LANCE POR KG ] TUBOS 10" PAREDE DE 8MM- APROXIMADAMENTE 6000 KG - VENDA NO ESTADO CONFORME LOTE EXPOSTO")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6,00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=HYPERLINK("https://www.rossileiloes.com.br/lote/detalhe/180617", "137")</f>
      </c>
      <c r="B87" s="4" t="s">
        <f>=HYPERLINK("https://www.rossileiloes.com.br/lote/detalhe/180617", " [ LANCE POR KG ] 4 VIGAS I 12" X 11M - APROXIMADAMENTE 2816 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=HYPERLINK("https://www.rossileiloes.com.br/lote/detalhe/180618", "138")</f>
      </c>
      <c r="B88" s="4" t="s">
        <f>=HYPERLINK("https://www.rossileiloes.com.br/lote/detalhe/180618", "[ LANCE POR KG ] VIGA W 310 X 39,7 SEM USO - APROXIMADAMENTE 67 METROS E 2.670 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6,50</t>
        </is>
      </c>
      <c r="F88" s="4" t="inlineStr">
        <is>
          <t>0.15</t>
        </is>
      </c>
    </row>
    <row collapsed="false" customFormat="false" customHeight="false" hidden="false" ht="12.1" outlineLevel="0" r="89">
      <c r="A89" s="5" t="s">
        <f>=HYPERLINK("https://www.rossileiloes.com.br/lote/detalhe/180648", "140")</f>
      </c>
      <c r="B89" s="4" t="s">
        <f>=HYPERLINK("https://www.rossileiloes.com.br/lote/detalhe/180648", " TANQUE DE INOX USADO PARA 15.000 L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=HYPERLINK("https://www.rossileiloes.com.br/lote/detalhe/180639", "141")</f>
      </c>
      <c r="B90" s="4" t="s">
        <f>=HYPERLINK("https://www.rossileiloes.com.br/lote/detalhe/180639", " 1 CONJUNTO DE CENTRIFUGA DE AÇUCAR PARA 350KG COM MOTOR MAUSA MODELO: MV 108 PARA ATÉ 700KG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=HYPERLINK("https://www.rossileiloes.com.br/lote/detalhe/180631", "142")</f>
      </c>
      <c r="B91" s="4" t="s">
        <f>=HYPERLINK("https://www.rossileiloes.com.br/lote/detalhe/180631", " 1 CONJUNTO DE CENTRIFUGA DE AÇUCAR PARA 350KG COM MOTOR MAUSA MODELO: MV 108 PARA ATÉ 700KG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=HYPERLINK("https://www.rossileiloes.com.br/lote/detalhe/180625", "143")</f>
      </c>
      <c r="B92" s="4" t="s">
        <f>=HYPERLINK("https://www.rossileiloes.com.br/lote/detalhe/180625", " 1 CONJUNTO DE CENTRIFUGA DE AÇUCAR PARA 350KG COM MOTOR MAUSA MODELO: MV 108 PARA ATÉ 700KG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=HYPERLINK("https://www.rossileiloes.com.br/lote/detalhe/180627", "144")</f>
      </c>
      <c r="B93" s="4" t="s">
        <f>=HYPERLINK("https://www.rossileiloes.com.br/lote/detalhe/180627", " 1 CONJUNTO DE CENTRIFUGA DE AÇUCAR PARA 350KG COM MOTOR MAUSA MODELO: MV 108 PARA ATÉ 700KG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=HYPERLINK("https://www.rossileiloes.com.br/lote/detalhe/180624", "145")</f>
      </c>
      <c r="B94" s="4" t="s">
        <f>=HYPERLINK("https://www.rossileiloes.com.br/lote/detalhe/180624", " 1 CONJUNTO DE CENTRIFUGA DE AÇUCAR PARA 350KG COM MOTOR MAUSA MODELO: MV 108 PARA ATÉ 700KG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=HYPERLINK("https://www.rossileiloes.com.br/lote/detalhe/180640", "146")</f>
      </c>
      <c r="B95" s="4" t="s">
        <f>=HYPERLINK("https://www.rossileiloes.com.br/lote/detalhe/180640", " 1 CONJUNTO DE CENTRIFUGA DE AÇUCAR PARA 350KG COM MOTOR MAUSA MODELO: MV 108 PARA ATÉ 700KG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=HYPERLINK("https://www.rossileiloes.com.br/lote/detalhe/180620", "147")</f>
      </c>
      <c r="B96" s="4" t="s">
        <f>=HYPERLINK("https://www.rossileiloes.com.br/lote/detalhe/180620", " 1 MOTOR MAUSA PARA CENTRIFUGA MODELO MV 108 PARA ATÉ 700KG")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=HYPERLINK("https://www.rossileiloes.com.br/lote/detalhe/180632", "148")</f>
      </c>
      <c r="B97" s="4" t="s">
        <f>=HYPERLINK("https://www.rossileiloes.com.br/lote/detalhe/180632", " 1 PAINEL PARA CENTRIFUGA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=HYPERLINK("https://www.rossileiloes.com.br/lote/detalhe/180647", "149")</f>
      </c>
      <c r="B98" s="4" t="s">
        <f>=HYPERLINK("https://www.rossileiloes.com.br/lote/detalhe/180647", " 1 PAINEL PARA CENTRIFUGA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=HYPERLINK("https://www.rossileiloes.com.br/lote/detalhe/180622", "150")</f>
      </c>
      <c r="B99" s="4" t="s">
        <f>=HYPERLINK("https://www.rossileiloes.com.br/lote/detalhe/180622", " 1 PAINEL PARA CENTRIFUGA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=HYPERLINK("https://www.rossileiloes.com.br/lote/detalhe/180644", "153")</f>
      </c>
      <c r="B100" s="4" t="s">
        <f>=HYPERLINK("https://www.rossileiloes.com.br/lote/detalhe/180644", " VALVULA GAVETA 14" USADA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=HYPERLINK("https://www.rossileiloes.com.br/lote/detalhe/180636", "154")</f>
      </c>
      <c r="B101" s="4" t="s">
        <f>=HYPERLINK("https://www.rossileiloes.com.br/lote/detalhe/180636", " VALVULA GAVETA 12" USADA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=HYPERLINK("https://www.rossileiloes.com.br/lote/detalhe/180628", "155")</f>
      </c>
      <c r="B102" s="4" t="s">
        <f>=HYPERLINK("https://www.rossileiloes.com.br/lote/detalhe/180628", " 1 PORQUINHO NO DIFERENCIAL TINKÃO 43 -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12.500,00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=HYPERLINK("https://www.rossileiloes.com.br/lote/detalhe/180642", "156")</f>
      </c>
      <c r="B103" s="4" t="s">
        <f>=HYPERLINK("https://www.rossileiloes.com.br/lote/detalhe/180642", " 2 VALVULAS ESFERA INOX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=HYPERLINK("https://www.rossileiloes.com.br/lote/detalhe/180629", "157")</f>
      </c>
      <c r="B104" s="4" t="s">
        <f>=HYPERLINK("https://www.rossileiloes.com.br/lote/detalhe/180629", " 2 VALVULAS ESFERA INOX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=HYPERLINK("https://www.rossileiloes.com.br/lote/detalhe/180643", "158")</f>
      </c>
      <c r="B105" s="4" t="s">
        <f>=HYPERLINK("https://www.rossileiloes.com.br/lote/detalhe/180643", " 2 VALVULAS ESFERA INOX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=HYPERLINK("https://www.rossileiloes.com.br/lote/detalhe/180645", "159")</f>
      </c>
      <c r="B106" s="4" t="s">
        <f>=HYPERLINK("https://www.rossileiloes.com.br/lote/detalhe/180645", " 2 VALVULAS ESFERA INOX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=HYPERLINK("https://www.rossileiloes.com.br/lote/detalhe/180637", "160")</f>
      </c>
      <c r="B107" s="4" t="s">
        <f>=HYPERLINK("https://www.rossileiloes.com.br/lote/detalhe/180637", " 2 VALVULAS ESFERA INOX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=HYPERLINK("https://www.rossileiloes.com.br/lote/detalhe/180649", "161")</f>
      </c>
      <c r="B108" s="4" t="s">
        <f>=HYPERLINK("https://www.rossileiloes.com.br/lote/detalhe/180649", " 2 VALVULAS ESFERA INOX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=HYPERLINK("https://www.rossileiloes.com.br/lote/detalhe/180634", "162")</f>
      </c>
      <c r="B109" s="4" t="s">
        <f>=HYPERLINK("https://www.rossileiloes.com.br/lote/detalhe/180634", " 2 VALVULAS ESFERA INOX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=HYPERLINK("https://www.rossileiloes.com.br/lote/detalhe/180646", "163")</f>
      </c>
      <c r="B110" s="4" t="s">
        <f>=HYPERLINK("https://www.rossileiloes.com.br/lote/detalhe/180646", " 2 VALVULAS ESFERA INOX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=HYPERLINK("https://www.rossileiloes.com.br/lote/detalhe/180623", "164")</f>
      </c>
      <c r="B111" s="4" t="s">
        <f>=HYPERLINK("https://www.rossileiloes.com.br/lote/detalhe/180623", " 2 VALVULAS ESFERA INOX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=HYPERLINK("https://www.rossileiloes.com.br/lote/detalhe/180626", "165")</f>
      </c>
      <c r="B112" s="4" t="s">
        <f>=HYPERLINK("https://www.rossileiloes.com.br/lote/detalhe/180626", " 2 VALVULAS ESFERA INOX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=HYPERLINK("https://www.rossileiloes.com.br/lote/detalhe/180621", "166")</f>
      </c>
      <c r="B113" s="4" t="s">
        <f>=HYPERLINK("https://www.rossileiloes.com.br/lote/detalhe/180621", " 1 VALVULA GAVETA 4"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=HYPERLINK("https://www.rossileiloes.com.br/lote/detalhe/180638", "167")</f>
      </c>
      <c r="B114" s="4" t="s">
        <f>=HYPERLINK("https://www.rossileiloes.com.br/lote/detalhe/180638", " 1 VALVULA GAVETA 4"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=HYPERLINK("https://www.rossileiloes.com.br/lote/detalhe/180635", "169")</f>
      </c>
      <c r="B115" s="4" t="s">
        <f>=HYPERLINK("https://www.rossileiloes.com.br/lote/detalhe/180635", " 1 VALVULA GAVETA 5"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=HYPERLINK("https://www.rossileiloes.com.br/lote/detalhe/180619", "170")</f>
      </c>
      <c r="B116" s="4" t="s">
        <f>=HYPERLINK("https://www.rossileiloes.com.br/lote/detalhe/180619", " 1 TERNO MOENDA DEDINI 18 X 30 -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=HYPERLINK("https://www.rossileiloes.com.br/lote/detalhe/180641", "171")</f>
      </c>
      <c r="B117" s="4" t="s">
        <f>=HYPERLINK("https://www.rossileiloes.com.br/lote/detalhe/180641", " 1 TERNO MOENDA DEDINI 18 X 30 -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=HYPERLINK("https://www.rossileiloes.com.br/lote/detalhe/180630", "172")</f>
      </c>
      <c r="B118" s="4" t="s">
        <f>=HYPERLINK("https://www.rossileiloes.com.br/lote/detalhe/180630", " 1 TERNO MOENDA DEDINI 18 X 30 -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=HYPERLINK("https://www.rossileiloes.com.br/lote/detalhe/180633", "173")</f>
      </c>
      <c r="B119" s="4" t="s">
        <f>=HYPERLINK("https://www.rossileiloes.com.br/lote/detalhe/180633", " [ LANCE POR KG ] PÉ DIREITO TUBOLAR 5" X 3000MM - 8 UNIDADES - APROX. 416 KG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3,00</t>
        </is>
      </c>
      <c r="F119" s="4" t="inlineStr">
        <is>
          <t>0.20</t>
        </is>
      </c>
    </row>
    <row collapsed="false" customFormat="false" customHeight="false" hidden="false" ht="12.1" outlineLevel="0" r="120">
      <c r="A120" s="5" t="s">
        <f>=HYPERLINK("https://www.rossileiloes.com.br/lote/detalhe/181100", "174")</f>
      </c>
      <c r="B120" s="4" t="s">
        <f>=HYPERLINK("https://www.rossileiloes.com.br/lote/detalhe/181100", " 1 TAMPO TORISFÉRICO COM DIAMETRO EXTERNO: 4.500MM; ESPESSURA: 5/8"; ALTURA INTERNA 975MM;")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22.000,00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=HYPERLINK("https://www.rossileiloes.com.br/lote/detalhe/181098", "175")</f>
      </c>
      <c r="B121" s="4" t="s">
        <f>=HYPERLINK("https://www.rossileiloes.com.br/lote/detalhe/181098", " 1 TAMPO TORISFÉRICO COM DIAMETRO EXTERNO: 4.550MM; ESPESSURA: 1/2"; ALTURA INTERNA 893MM;")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18.000,00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=HYPERLINK("https://www.rossileiloes.com.br/lote/detalhe/181097", "176")</f>
      </c>
      <c r="B122" s="4" t="s">
        <f>=HYPERLINK("https://www.rossileiloes.com.br/lote/detalhe/181097", " 1 TAMPO TORISFÉRICO COM DIAMETRO EXTERNO: 4.550MM; ESPESSURA: 1/2"; ALTURA INTERNA 880MM")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18.000,00</t>
        </is>
      </c>
      <c r="F122" s="4" t="inlineStr">
        <is>
          <t>350.00</t>
        </is>
      </c>
    </row>
    <row collapsed="false" customFormat="false" customHeight="false" hidden="false" ht="12.1" outlineLevel="0" r="123">
      <c r="A123" s="5" t="s">
        <f>=HYPERLINK("https://www.rossileiloes.com.br/lote/detalhe/181099", "177")</f>
      </c>
      <c r="B123" s="4" t="s">
        <f>=HYPERLINK("https://www.rossileiloes.com.br/lote/detalhe/181099", " 1 TAMPO TORISFÉRICO COM DIAMETRO EXTERNO: 4.550MM; ESPESSURA: 1/2"; ALTURA INTERNA 890MM")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18.000,00</t>
        </is>
      </c>
      <c r="F123" s="4" t="inlineStr">
        <is>
          <t>350.00</t>
        </is>
      </c>
    </row>
    <row collapsed="false" customFormat="false" customHeight="false" hidden="false" ht="12.1" outlineLevel="0" r="124">
      <c r="A124" s="5" t="s">
        <f>=HYPERLINK("https://www.rossileiloes.com.br/lote/detalhe/181101", "178")</f>
      </c>
      <c r="B124" s="4" t="s">
        <f>=HYPERLINK("https://www.rossileiloes.com.br/lote/detalhe/181101", " 1 TAMPO TORISFÉRICO COM DIAMETRO EXTERNO: 4.550MM; ESPESSURA: 1/2"; ALTURA INTERNA 875MM")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18.000,00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=HYPERLINK("https://www.rossileiloes.com.br/lote/detalhe/181948", "179")</f>
      </c>
      <c r="B125" s="4" t="s">
        <f>=HYPERLINK("https://www.rossileiloes.com.br/lote/detalhe/181948", " [ LANCE POR KG ] TUBOS DE 5" - APROXIMADAMENTE 10M E 214 KG - VENDA NO ESTADO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3,00</t>
        </is>
      </c>
      <c r="F125" s="4" t="inlineStr">
        <is>
          <t>0.30</t>
        </is>
      </c>
    </row>
    <row collapsed="false" customFormat="false" customHeight="false" hidden="false" ht="12.1" outlineLevel="0" r="126">
      <c r="A126" s="5" t="s">
        <f>=HYPERLINK("https://www.rossileiloes.com.br/lote/detalhe/181942", "180")</f>
      </c>
      <c r="B126" s="4" t="s">
        <f>=HYPERLINK("https://www.rossileiloes.com.br/lote/detalhe/181942", " [ LANCE POR KG ] TUBOS DE 10" - APROXIMADAMENTE 30M E 2450 KG - VENDA NO ESTADO CONFORME LOTE EXPOSTO")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3,00</t>
        </is>
      </c>
      <c r="F126" s="4" t="inlineStr">
        <is>
          <t>0.30</t>
        </is>
      </c>
    </row>
    <row collapsed="false" customFormat="false" customHeight="false" hidden="false" ht="12.1" outlineLevel="0" r="127">
      <c r="A127" s="5" t="s">
        <f>=HYPERLINK("https://www.rossileiloes.com.br/lote/detalhe/181939", "181")</f>
      </c>
      <c r="B127" s="4" t="s">
        <f>=HYPERLINK("https://www.rossileiloes.com.br/lote/detalhe/181939", " [ LANCE POR KG ] TUBOS DE 12" - APROXIMADAMENTE 59M E 2150 KG - VENDA NO ESTADO CONFORME LOTE EXPOSTO")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3,00</t>
        </is>
      </c>
      <c r="F127" s="4" t="inlineStr">
        <is>
          <t>0.30</t>
        </is>
      </c>
    </row>
    <row collapsed="false" customFormat="false" customHeight="false" hidden="false" ht="12.1" outlineLevel="0" r="128">
      <c r="A128" s="5" t="s">
        <f>=HYPERLINK("https://www.rossileiloes.com.br/lote/detalhe/181947", "182")</f>
      </c>
      <c r="B128" s="4" t="s">
        <f>=HYPERLINK("https://www.rossileiloes.com.br/lote/detalhe/181947", " [ LANCE POR KG ] TUBOS DE 14" - APROXIMADAMENTE 18M E 1780 KG - VENDA NO ESTADO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3,00</t>
        </is>
      </c>
      <c r="F128" s="4" t="inlineStr">
        <is>
          <t>0.30</t>
        </is>
      </c>
    </row>
    <row collapsed="false" customFormat="false" customHeight="false" hidden="false" ht="12.1" outlineLevel="0" r="129">
      <c r="A129" s="5" t="s">
        <f>=HYPERLINK("https://www.rossileiloes.com.br/lote/detalhe/181953", "183")</f>
      </c>
      <c r="B129" s="4" t="s">
        <f>=HYPERLINK("https://www.rossileiloes.com.br/lote/detalhe/181953", " [ LANCE POR KG ] TUBOS DE 15" - APROXIMADAMENTE 67M E 2950 KG - VENDA NO ESTADO CONFORME LOTE EXPOSTO")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3,00</t>
        </is>
      </c>
      <c r="F129" s="4" t="inlineStr">
        <is>
          <t>0.30</t>
        </is>
      </c>
    </row>
    <row collapsed="false" customFormat="false" customHeight="false" hidden="false" ht="12.1" outlineLevel="0" r="130">
      <c r="A130" s="5" t="s">
        <f>=HYPERLINK("https://www.rossileiloes.com.br/lote/detalhe/181943", "184")</f>
      </c>
      <c r="B130" s="4" t="s">
        <f>=HYPERLINK("https://www.rossileiloes.com.br/lote/detalhe/181943", " [ LANCE POR KG ] TUBOS DE 16" - APROXIMADAMENTE 68M E 3820 KG - VENDA NO ESTADO CONFORME LOTE EXPOSTO")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3,00</t>
        </is>
      </c>
      <c r="F130" s="4" t="inlineStr">
        <is>
          <t>0.30</t>
        </is>
      </c>
    </row>
    <row collapsed="false" customFormat="false" customHeight="false" hidden="false" ht="12.1" outlineLevel="0" r="131">
      <c r="A131" s="5" t="s">
        <f>=HYPERLINK("https://www.rossileiloes.com.br/lote/detalhe/181952", "185")</f>
      </c>
      <c r="B131" s="4" t="s">
        <f>=HYPERLINK("https://www.rossileiloes.com.br/lote/detalhe/181952", " [ LANCE POR KG ] TUBOS DE 18" - APROXIMADAMENTE 45M E 3740 KG - VENDA NO ESTADO CONFORME LOTE EXPOSTO")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3,00</t>
        </is>
      </c>
      <c r="F131" s="4" t="inlineStr">
        <is>
          <t>0.30</t>
        </is>
      </c>
    </row>
    <row collapsed="false" customFormat="false" customHeight="false" hidden="false" ht="12.1" outlineLevel="0" r="132">
      <c r="A132" s="5" t="s">
        <f>=HYPERLINK("https://www.rossileiloes.com.br/lote/detalhe/181951", "186")</f>
      </c>
      <c r="B132" s="4" t="s">
        <f>=HYPERLINK("https://www.rossileiloes.com.br/lote/detalhe/181951", " [ LANCE POR KG ] TUBOS DE 19" - APROXIMADAMENTE 13M E 700 KG - VENDA NO ESTADO CONFORME LOTE EXPOSTO")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3,00</t>
        </is>
      </c>
      <c r="F132" s="4" t="inlineStr">
        <is>
          <t>0.30</t>
        </is>
      </c>
    </row>
    <row collapsed="false" customFormat="false" customHeight="false" hidden="false" ht="12.1" outlineLevel="0" r="133">
      <c r="A133" s="5" t="s">
        <f>=HYPERLINK("https://www.rossileiloes.com.br/lote/detalhe/181954", "187")</f>
      </c>
      <c r="B133" s="4" t="s">
        <f>=HYPERLINK("https://www.rossileiloes.com.br/lote/detalhe/181954", " [ LANCE POR KG ] TUBOS DE 20" - APROXIMADAMENTE 49M E 3170 KG - VENDA NO ESTADO CONFORME LOTE EXPOSTO")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3,00</t>
        </is>
      </c>
      <c r="F133" s="4" t="inlineStr">
        <is>
          <t>0.30</t>
        </is>
      </c>
    </row>
    <row collapsed="false" customFormat="false" customHeight="false" hidden="false" ht="12.1" outlineLevel="0" r="134">
      <c r="A134" s="5" t="s">
        <f>=HYPERLINK("https://www.rossileiloes.com.br/lote/detalhe/181949", "188")</f>
      </c>
      <c r="B134" s="4" t="s">
        <f>=HYPERLINK("https://www.rossileiloes.com.br/lote/detalhe/181949", " [ LANCE POR KG ] TUBOS DE 22" - APROXIMADAMENTE 22M E 2000 KG - VENDA NO ESTADO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3,00</t>
        </is>
      </c>
      <c r="F134" s="4" t="inlineStr">
        <is>
          <t>0.30</t>
        </is>
      </c>
    </row>
    <row collapsed="false" customFormat="false" customHeight="false" hidden="false" ht="12.1" outlineLevel="0" r="135">
      <c r="A135" s="5" t="s">
        <f>=HYPERLINK("https://www.rossileiloes.com.br/lote/detalhe/181945", "189")</f>
      </c>
      <c r="B135" s="4" t="s">
        <f>=HYPERLINK("https://www.rossileiloes.com.br/lote/detalhe/181945", " [ LANCE POR KG ] TUBOS DE 25" - APROXIMADAMENTE 15M E 1150 KG - VENDA NO ESTADO CONFORME LOTE EXPOSTO")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3,00</t>
        </is>
      </c>
      <c r="F135" s="4" t="inlineStr">
        <is>
          <t>0.30</t>
        </is>
      </c>
    </row>
    <row collapsed="false" customFormat="false" customHeight="false" hidden="false" ht="12.1" outlineLevel="0" r="136">
      <c r="A136" s="5" t="s">
        <f>=HYPERLINK("https://www.rossileiloes.com.br/lote/detalhe/181941", "190")</f>
      </c>
      <c r="B136" s="4" t="s">
        <f>=HYPERLINK("https://www.rossileiloes.com.br/lote/detalhe/181941", " [ LANCE POR KG ] CHAPA DE 4MM - APROXIMADAMENTE 29,5M² E 930 KG - VENDA NO ESTADO CONFORME LOTE EXPOSTO")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3,00</t>
        </is>
      </c>
      <c r="F136" s="4" t="inlineStr">
        <is>
          <t>0.30</t>
        </is>
      </c>
    </row>
    <row collapsed="false" customFormat="false" customHeight="false" hidden="false" ht="12.1" outlineLevel="0" r="137">
      <c r="A137" s="5" t="s">
        <f>=HYPERLINK("https://www.rossileiloes.com.br/lote/detalhe/181950", "191")</f>
      </c>
      <c r="B137" s="4" t="s">
        <f>=HYPERLINK("https://www.rossileiloes.com.br/lote/detalhe/181950", " [ LANCE POR KG ] CHAPA DE 5MM - APROXIMADAMENTE 5M² E 200 KG - VENDA NO ESTADO CONFORME LOTE EXPOSTO")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3,00</t>
        </is>
      </c>
      <c r="F137" s="4" t="inlineStr">
        <is>
          <t>0.30</t>
        </is>
      </c>
    </row>
    <row collapsed="false" customFormat="false" customHeight="false" hidden="false" ht="12.1" outlineLevel="0" r="138">
      <c r="A138" s="5" t="s">
        <f>=HYPERLINK("https://www.rossileiloes.com.br/lote/detalhe/181940", "192")</f>
      </c>
      <c r="B138" s="4" t="s">
        <f>=HYPERLINK("https://www.rossileiloes.com.br/lote/detalhe/181940", " [ LANCE POR KG ] CHAPA DE 9MM - APROXIMADAMENTE 8,5M² E 585 KG - VENDA NO ESTADO CONFORME LOTE EXPOSTO")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3,00</t>
        </is>
      </c>
      <c r="F138" s="4" t="inlineStr">
        <is>
          <t>0.30</t>
        </is>
      </c>
    </row>
    <row collapsed="false" customFormat="false" customHeight="false" hidden="false" ht="12.1" outlineLevel="0" r="139">
      <c r="A139" s="5" t="s">
        <f>=HYPERLINK("https://www.rossileiloes.com.br/lote/detalhe/181946", "193")</f>
      </c>
      <c r="B139" s="4" t="s">
        <f>=HYPERLINK("https://www.rossileiloes.com.br/lote/detalhe/181946", " [ LANCE POR KG ] CHAPA DE 12MM - APROXIMADAMENTE 9M² E 855 KG - VENDA NO ESTADO CONFORME LOTE EXPOSTO")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3,00</t>
        </is>
      </c>
      <c r="F139" s="4" t="inlineStr">
        <is>
          <t>0.30</t>
        </is>
      </c>
    </row>
    <row collapsed="false" customFormat="false" customHeight="false" hidden="false" ht="12.1" outlineLevel="0" r="140">
      <c r="A140" s="5" t="s">
        <f>=HYPERLINK("https://www.rossileiloes.com.br/lote/detalhe/181944", "194")</f>
      </c>
      <c r="B140" s="4" t="s">
        <f>=HYPERLINK("https://www.rossileiloes.com.br/lote/detalhe/181944", " [ LANCE POR KG ] CHAPA DE 14MM - APROXIMADAMENTE 2,8M² E 310 KG - VENDA NO ESTADO CONFORME LOTE EXPOSTO")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3,00</t>
        </is>
      </c>
      <c r="F140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2026-06-28T08:51:50.00Z</dcterms:created>
  <dc:creator>Tellks Tecnologia</dc:creator>
  <cp:revision>0</cp:revision>
</cp:coreProperties>
</file>