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=HYPERLINK("https://www.rossileiloes.com.br/lote/detalhe/174382", "000")</f>
      </c>
      <c r="B11" s="4" t="s">
        <f>=HYPERLINK("https://www.rossileiloes.com.br/lote/detalhe/174382",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=HYPERLINK("https://www.rossileiloes.com.br/lote/detalhe/174355", "001")</f>
      </c>
      <c r="B12" s="4" t="s">
        <f>=HYPERLINK("https://www.rossileiloes.com.br/lote/detalhe/174355", " [ LANCE POR KG ] TUBO P/ CALDEIRA SEM USO 63,5MM ESP 4,57MM A213 - APROX. 8700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=HYPERLINK("https://www.rossileiloes.com.br/lote/detalhe/174326", "002")</f>
      </c>
      <c r="B13" s="4" t="s">
        <f>=HYPERLINK("https://www.rossileiloes.com.br/lote/detalhe/174326", " [ LANCE POR KG ] TUBO P/ CALDEIRA SEM USO 57,15MM ESP 5,5MM A213 - APROX. 340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=HYPERLINK("https://www.rossileiloes.com.br/lote/detalhe/174380", "003")</f>
      </c>
      <c r="B14" s="4" t="s">
        <f>=HYPERLINK("https://www.rossileiloes.com.br/lote/detalhe/174380", " [ LANCE POR KG ] TUBO P/ CALDEIRA SEM USO 38,10MM ESP 4,5MM A213 - APROX. 46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=HYPERLINK("https://www.rossileiloes.com.br/lote/detalhe/174333", "006")</f>
      </c>
      <c r="B15" s="4" t="s">
        <f>=HYPERLINK("https://www.rossileiloes.com.br/lote/detalhe/174333", " [ LANCE POR KG ] TUBO CALANDRADO SEM USO 20" PARADE 3MM - APROX. 4385 KG - VENDA NO ESTADO CONFORME LOTE EXPOSTO")</f>
      </c>
      <c r="C15" s="4" t="inlineStr">
        <is>
          <t>Vendido</t>
        </is>
      </c>
      <c r="D15" s="4" t="inlineStr">
        <is>
          <t>2</t>
        </is>
      </c>
      <c r="E15" s="5" t="inlineStr">
        <is>
          <t>21.925,00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=HYPERLINK("https://www.rossileiloes.com.br/lote/detalhe/174365", "007")</f>
      </c>
      <c r="B16" s="4" t="s">
        <f>=HYPERLINK("https://www.rossileiloes.com.br/lote/detalhe/174365", " [ LANCE POR KG ] TUBO CALANDRADO SEM USO 20" PARADE 3MM - APROX. 4385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=HYPERLINK("https://www.rossileiloes.com.br/lote/detalhe/174356", "008")</f>
      </c>
      <c r="B17" s="4" t="s">
        <f>=HYPERLINK("https://www.rossileiloes.com.br/lote/detalhe/174356", " [ LANCE POR KG ] TUBO CALANDRADO SEM USO 20" PARADE 5MM - APROX. 1400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=HYPERLINK("https://www.rossileiloes.com.br/lote/detalhe/174327", "015")</f>
      </c>
      <c r="B18" s="4" t="s">
        <f>=HYPERLINK("https://www.rossileiloes.com.br/lote/detalhe/174327", " [ LANCE POR KG ] PERFIL U OMEGA SEM USO 16" PAREDE 9,5MM - APROX. 960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=HYPERLINK("https://www.rossileiloes.com.br/lote/detalhe/174328", "016")</f>
      </c>
      <c r="B19" s="4" t="s">
        <f>=HYPERLINK("https://www.rossileiloes.com.br/lote/detalhe/174328", " [ LANCE POR KG ] PÉ DIREITO TUBOLAR 6" X 4900MM 8 UNIDADES - APROX. 1728 KG - VENDA NO ESTADO CONFORME LOTE EXPOSTO")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=HYPERLINK("https://www.rossileiloes.com.br/lote/detalhe/174370", "019")</f>
      </c>
      <c r="B20" s="4" t="s">
        <f>=HYPERLINK("https://www.rossileiloes.com.br/lote/detalhe/174370", " [ LANCE POR KG ] VIGA H 8" X 4800MM 3 UNIDADES - APROX. 880 KG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6,00</t>
        </is>
      </c>
      <c r="F20" s="4" t="inlineStr">
        <is>
          <t>0.10</t>
        </is>
      </c>
    </row>
    <row collapsed="false" customFormat="false" customHeight="false" hidden="false" ht="12.1" outlineLevel="0" r="21">
      <c r="A21" s="5" t="s">
        <f>=HYPERLINK("https://www.rossileiloes.com.br/lote/detalhe/174375", "020")</f>
      </c>
      <c r="B21" s="4" t="s">
        <f>=HYPERLINK("https://www.rossileiloes.com.br/lote/detalhe/174375", " [ LANCE POR KG ] VIGA U 12" X 2800MM 8 UNIDADES - APROX. 2352 KG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6,00</t>
        </is>
      </c>
      <c r="F21" s="4" t="inlineStr">
        <is>
          <t>0.10</t>
        </is>
      </c>
    </row>
    <row collapsed="false" customFormat="false" customHeight="false" hidden="false" ht="12.1" outlineLevel="0" r="22">
      <c r="A22" s="5" t="s">
        <f>=HYPERLINK("https://www.rossileiloes.com.br/lote/detalhe/174340", "022")</f>
      </c>
      <c r="B22" s="4" t="s">
        <f>=HYPERLINK("https://www.rossileiloes.com.br/lote/detalhe/174340", " CONJUNTO DE CONVERSOR OSCILANTE DE TORQUE PARA MOENDA 42" X 78", COMPLETO, LADO ACIONAMENTO, LADO ACIONADO E O DISPOSITIVO DE LIGAÇÃO CENTRAL, MARCA ACIP, USADO.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=HYPERLINK("https://www.rossileiloes.com.br/lote/detalhe/174325", "024")</f>
      </c>
      <c r="B23" s="4" t="s">
        <f>=HYPERLINK("https://www.rossileiloes.com.br/lote/detalhe/174325",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=HYPERLINK("https://www.rossileiloes.com.br/lote/detalhe/174348", "025")</f>
      </c>
      <c r="B24" s="4" t="s">
        <f>=HYPERLINK("https://www.rossileiloes.com.br/lote/detalhe/174348", " TANQUE USADO 15M³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=HYPERLINK("https://www.rossileiloes.com.br/lote/detalhe/174367", "026")</f>
      </c>
      <c r="B25" s="4" t="s">
        <f>=HYPERLINK("https://www.rossileiloes.com.br/lote/detalhe/174367", " TANQUE USADO 15M³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=HYPERLINK("https://www.rossileiloes.com.br/lote/detalhe/174353", "027")</f>
      </c>
      <c r="B26" s="4" t="s">
        <f>=HYPERLINK("https://www.rossileiloes.com.br/lote/detalhe/174353", " [ LANCE POR KG ] TUBO 1/2"A 6"- APROX. 7000 KG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=HYPERLINK("https://www.rossileiloes.com.br/lote/detalhe/174358", "029")</f>
      </c>
      <c r="B27" s="4" t="s">
        <f>=HYPERLINK("https://www.rossileiloes.com.br/lote/detalhe/174358", " PENEIRA ROTATIVA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37.500,00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=HYPERLINK("https://www.rossileiloes.com.br/lote/detalhe/174361", "030")</f>
      </c>
      <c r="B28" s="4" t="s">
        <f>=HYPERLINK("https://www.rossileiloes.com.br/lote/detalhe/174361", " [ LANCE POR KG ] APROX. 5000 KG DE PISO TIPO SELMEC APROX. 110M²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=HYPERLINK("https://www.rossileiloes.com.br/lote/detalhe/174376", "031")</f>
      </c>
      <c r="B29" s="4" t="s">
        <f>=HYPERLINK("https://www.rossileiloes.com.br/lote/detalhe/174376", " [ LANCE POR KG ] CHAPA XADREZ DE 3/16" E 1/4" COM TAMANHOS DIFERENTES - APROX. 8000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=HYPERLINK("https://www.rossileiloes.com.br/lote/detalhe/174381", "033")</f>
      </c>
      <c r="B30" s="4" t="s">
        <f>=HYPERLINK("https://www.rossileiloes.com.br/lote/detalhe/174381", " [ LANCE POR KG ] VIGA I 40" X 14" X 8000 ESPESSURA ABA 18,5MM E ALMA 13MM - APROX. 9000 KG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6,00</t>
        </is>
      </c>
      <c r="F30" s="4" t="inlineStr">
        <is>
          <t>0.10</t>
        </is>
      </c>
    </row>
    <row collapsed="false" customFormat="false" customHeight="false" hidden="false" ht="12.1" outlineLevel="0" r="31">
      <c r="A31" s="5" t="s">
        <f>=HYPERLINK("https://www.rossileiloes.com.br/lote/detalhe/174346", "038")</f>
      </c>
      <c r="B31" s="4" t="s">
        <f>=HYPERLINK("https://www.rossileiloes.com.br/lote/detalhe/174346", " [ LANCE POR KG ] TUBOS CALANDRADOS DE 10" A 40" - APROX. 6000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=HYPERLINK("https://www.rossileiloes.com.br/lote/detalhe/174341", "039")</f>
      </c>
      <c r="B32" s="4" t="s">
        <f>=HYPERLINK("https://www.rossileiloes.com.br/lote/detalhe/174341", " BICA DOSADORA DE RESIDUOS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=HYPERLINK("https://www.rossileiloes.com.br/lote/detalhe/174344", "040")</f>
      </c>
      <c r="B33" s="4" t="s">
        <f>=HYPERLINK("https://www.rossileiloes.com.br/lote/detalhe/174344", " [ LANCE POR KG ] TUBO DE 16" A 24" - APROX. 3000 KG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5,00</t>
        </is>
      </c>
      <c r="F33" s="4" t="inlineStr">
        <is>
          <t>0.10</t>
        </is>
      </c>
    </row>
    <row collapsed="false" customFormat="false" customHeight="false" hidden="false" ht="12.1" outlineLevel="0" r="34">
      <c r="A34" s="5" t="s">
        <f>=HYPERLINK("https://www.rossileiloes.com.br/lote/detalhe/174362", "045")</f>
      </c>
      <c r="B34" s="4" t="s">
        <f>=HYPERLINK("https://www.rossileiloes.com.br/lote/detalhe/174362", " GUINCHO HILO DE 14 METROS DE ALTURA C/ REDUTOR, FREIO E MOTOR ELETRICO P/ DESCARGA DE CAMINHÃO ATÉ 25 TON 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=HYPERLINK("https://www.rossileiloes.com.br/lote/detalhe/174336", "053")</f>
      </c>
      <c r="B35" s="4" t="s">
        <f>=HYPERLINK("https://www.rossileiloes.com.br/lote/detalhe/174336", " PRÉ AQUECEDOR DE 150 -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=HYPERLINK("https://www.rossileiloes.com.br/lote/detalhe/174345", "054")</f>
      </c>
      <c r="B36" s="4" t="s">
        <f>=HYPERLINK("https://www.rossileiloes.com.br/lote/detalhe/174345", " PRÉ AQUECEDOR DE 150-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104.000,00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=HYPERLINK("https://www.rossileiloes.com.br/lote/detalhe/174379", "057")</f>
      </c>
      <c r="B37" s="4" t="s">
        <f>=HYPERLINK("https://www.rossileiloes.com.br/lote/detalhe/174379", " [ LANCE POR KG ] VIGA I 22" - 5 UNIDADES 4,4M CADA - TOTAL APROX. 2200 KG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5,00</t>
        </is>
      </c>
      <c r="F37" s="4" t="inlineStr">
        <is>
          <t>0.10</t>
        </is>
      </c>
    </row>
    <row collapsed="false" customFormat="false" customHeight="false" hidden="false" ht="12.1" outlineLevel="0" r="38">
      <c r="A38" s="5" t="s">
        <f>=HYPERLINK("https://www.rossileiloes.com.br/lote/detalhe/174378", "060")</f>
      </c>
      <c r="B38" s="4" t="s">
        <f>=HYPERLINK("https://www.rossileiloes.com.br/lote/detalhe/174378", " BARRACÃO (PÉ DIREITO COM 12 UNIDADES DE VIGA H 350 X 350 COM 16,9M CADA, TESOURA COM 6 UNIDADES DE VIGA U 6" COM 12,4M CADA E TESOURA COM 6 UNIDADES DE VIGA U 6" COM 6,5M CADA) - VENDA NO ESTADO CONFORME LOTE EXPOSTO - FALTAM FOTOS")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280.000,00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=HYPERLINK("https://www.rossileiloes.com.br/lote/detalhe/174329", "062")</f>
      </c>
      <c r="B39" s="4" t="s">
        <f>=HYPERLINK("https://www.rossileiloes.com.br/lote/detalhe/174329", " ELETROIMÃ 78"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83.000,00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=HYPERLINK("https://www.rossileiloes.com.br/lote/detalhe/174373", "063")</f>
      </c>
      <c r="B40" s="4" t="s">
        <f>=HYPERLINK("https://www.rossileiloes.com.br/lote/detalhe/174373", " ELETROIMÃ 66"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=HYPERLINK("https://www.rossileiloes.com.br/lote/detalhe/174369", "064")</f>
      </c>
      <c r="B41" s="4" t="s">
        <f>=HYPERLINK("https://www.rossileiloes.com.br/lote/detalhe/174369", " FABRICA PARA ENVASE DE ALCOOL EM GEL - VENDA NO ESTADO CONFORME LOTE EXPOSTO")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160.000,00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=HYPERLINK("https://www.rossileiloes.com.br/lote/detalhe/174349", "080")</f>
      </c>
      <c r="B42" s="4" t="s">
        <f>=HYPERLINK("https://www.rossileiloes.com.br/lote/detalhe/174349", " VALVULA GAVETA 14" USADA - VENDA NO ESTADO CONFORME LOTE EXPOSTO")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=HYPERLINK("https://www.rossileiloes.com.br/lote/detalhe/174342", "081")</f>
      </c>
      <c r="B43" s="4" t="s">
        <f>=HYPERLINK("https://www.rossileiloes.com.br/lote/detalhe/174342", " VALVULA GAVETA 14" USADA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=HYPERLINK("https://www.rossileiloes.com.br/lote/detalhe/174331", "082")</f>
      </c>
      <c r="B44" s="4" t="s">
        <f>=HYPERLINK("https://www.rossileiloes.com.br/lote/detalhe/174331", "RODETE PARA MOENDA EM AÇO FUNDIDO 1045 COM APROX ØEXT: 1320mm; ØINT: 485mm; ALTURA: 210mm  Z: 20 DENTES - VENDA NO ESTADO CONFORME LOTE EXPOSTO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=HYPERLINK("https://www.rossileiloes.com.br/lote/detalhe/174323", "083")</f>
      </c>
      <c r="B45" s="4" t="s">
        <f>=HYPERLINK("https://www.rossileiloes.com.br/lote/detalhe/174323", "RODETE PARA MOENDA EM AÇO FUNDIDO 1045 COM APROX ØEXT: 1320mm; ØINT: 485mm; ALTURA: 210mm Z: 20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=HYPERLINK("https://www.rossileiloes.com.br/lote/detalhe/174339", "084")</f>
      </c>
      <c r="B46" s="4" t="s">
        <f>=HYPERLINK("https://www.rossileiloes.com.br/lote/detalhe/174339", "RODETE PARA MOENDA EM AÇO FUNDIDO 1045 COM APROX ØEXT: 1220mm; ØINT: 490mm; ALTURA: 210mm Z: 19 DENTES - VENDA NO ESTADO CONFORME LOTE EXPOSTO")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=HYPERLINK("https://www.rossileiloes.com.br/lote/detalhe/174337", "085")</f>
      </c>
      <c r="B47" s="4" t="s">
        <f>=HYPERLINK("https://www.rossileiloes.com.br/lote/detalhe/174337", "RODETE PARA MOENDA EM AÇO FUNDIDO 1045 COM APROX ØEXT: 1220mm; ØINT: 490mm; ALTURA: 210mm Z: 19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=HYPERLINK("https://www.rossileiloes.com.br/lote/detalhe/174357", "086")</f>
      </c>
      <c r="B48" s="4" t="s">
        <f>=HYPERLINK("https://www.rossileiloes.com.br/lote/detalhe/174357", "RODETE PARA MOENDA EM AÇO FUNDIDO 1045 COM APROX ØEXT: 1220mm; ØINT: 490mm; ALTURA: 210mm Z: 19 DENTES - VENDA NO ESTADO CONFORME LOTE EXPOSTO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=HYPERLINK("https://www.rossileiloes.com.br/lote/detalhe/174351", "087")</f>
      </c>
      <c r="B49" s="4" t="s">
        <f>=HYPERLINK("https://www.rossileiloes.com.br/lote/detalhe/174351", "RODETE PARA MOENDA EM AÇO FUNDIDO 1045 COM APROX ØEXT: 1220mm; ØINT: 490mm; ALTURA: 210mm Z: 19 DENTES - VENDA NO ESTADO CONFORME LOTE EXPOSTO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14.000,00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=HYPERLINK("https://www.rossileiloes.com.br/lote/detalhe/174335", "088")</f>
      </c>
      <c r="B50" s="4" t="s">
        <f>=HYPERLINK("https://www.rossileiloes.com.br/lote/detalhe/174335", "RODETE PARA MOENDA EM AÇO FUNDIDO 1045 COM APROX ØEXT: 1115mm; ØINT: 490mm; ALTURA: 460mm Z: 15 DENTES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=HYPERLINK("https://www.rossileiloes.com.br/lote/detalhe/174334", "089")</f>
      </c>
      <c r="B51" s="4" t="s">
        <f>=HYPERLINK("https://www.rossileiloes.com.br/lote/detalhe/174334", "RODETE PARA MOENDA EM AÇO FUNDIDO 1045 COM APROX ØEXT: 1115mm; ØINT: 490mm; ALTURA: 460mm Z: 15 DENTES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=HYPERLINK("https://www.rossileiloes.com.br/lote/detalhe/174374", "090")</f>
      </c>
      <c r="B52" s="4" t="s">
        <f>=HYPERLINK("https://www.rossileiloes.com.br/lote/detalhe/174374", "RODETE PARA MOENDA EM AÇO FUNDIDO 1045 COM APROX ØEXT: 1115mm; ØINT: 490mm; ALTURA: 460mm Z: 15 DENTES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=HYPERLINK("https://www.rossileiloes.com.br/lote/detalhe/174338", "091")</f>
      </c>
      <c r="B53" s="4" t="s">
        <f>=HYPERLINK("https://www.rossileiloes.com.br/lote/detalhe/174338",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=HYPERLINK("https://www.rossileiloes.com.br/lote/detalhe/174377", "092")</f>
      </c>
      <c r="B54" s="4" t="s">
        <f>=HYPERLINK("https://www.rossileiloes.com.br/lote/detalhe/174377",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=HYPERLINK("https://www.rossileiloes.com.br/lote/detalhe/174366", "093")</f>
      </c>
      <c r="B55" s="4" t="s">
        <f>=HYPERLINK("https://www.rossileiloes.com.br/lote/detalhe/174366",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=HYPERLINK("https://www.rossileiloes.com.br/lote/detalhe/174363", "094")</f>
      </c>
      <c r="B56" s="4" t="s">
        <f>=HYPERLINK("https://www.rossileiloes.com.br/lote/detalhe/174363",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=HYPERLINK("https://www.rossileiloes.com.br/lote/detalhe/174364", "095")</f>
      </c>
      <c r="B57" s="4" t="s">
        <f>=HYPERLINK("https://www.rossileiloes.com.br/lote/detalhe/174364",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=HYPERLINK("https://www.rossileiloes.com.br/lote/detalhe/174368", "096")</f>
      </c>
      <c r="B58" s="4" t="s">
        <f>=HYPERLINK("https://www.rossileiloes.com.br/lote/detalhe/174368",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=HYPERLINK("https://www.rossileiloes.com.br/lote/detalhe/174359", "097")</f>
      </c>
      <c r="B59" s="4" t="s">
        <f>=HYPERLINK("https://www.rossileiloes.com.br/lote/detalhe/174359",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=HYPERLINK("https://www.rossileiloes.com.br/lote/detalhe/174332", "098")</f>
      </c>
      <c r="B60" s="4" t="s">
        <f>=HYPERLINK("https://www.rossileiloes.com.br/lote/detalhe/174332",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=HYPERLINK("https://www.rossileiloes.com.br/lote/detalhe/174350", "099")</f>
      </c>
      <c r="B61" s="4" t="s">
        <f>=HYPERLINK("https://www.rossileiloes.com.br/lote/detalhe/174350",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=HYPERLINK("https://www.rossileiloes.com.br/lote/detalhe/174347", "100")</f>
      </c>
      <c r="B62" s="4" t="s">
        <f>=HYPERLINK("https://www.rossileiloes.com.br/lote/detalhe/174347",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=HYPERLINK("https://www.rossileiloes.com.br/lote/detalhe/174343", "101")</f>
      </c>
      <c r="B63" s="4" t="s">
        <f>=HYPERLINK("https://www.rossileiloes.com.br/lote/detalhe/174343",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=HYPERLINK("https://www.rossileiloes.com.br/lote/detalhe/174322", "102")</f>
      </c>
      <c r="B64" s="4" t="s">
        <f>=HYPERLINK("https://www.rossileiloes.com.br/lote/detalhe/174322",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=HYPERLINK("https://www.rossileiloes.com.br/lote/detalhe/174330", "103")</f>
      </c>
      <c r="B65" s="4" t="s">
        <f>=HYPERLINK("https://www.rossileiloes.com.br/lote/detalhe/174330",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=HYPERLINK("https://www.rossileiloes.com.br/lote/detalhe/174324", "104")</f>
      </c>
      <c r="B66" s="4" t="s">
        <f>=HYPERLINK("https://www.rossileiloes.com.br/lote/detalhe/174324",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=HYPERLINK("https://www.rossileiloes.com.br/lote/detalhe/174360", "105")</f>
      </c>
      <c r="B67" s="4" t="s">
        <f>=HYPERLINK("https://www.rossileiloes.com.br/lote/detalhe/174360",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=HYPERLINK("https://www.rossileiloes.com.br/lote/detalhe/174372", "106")</f>
      </c>
      <c r="B68" s="4" t="s">
        <f>=HYPERLINK("https://www.rossileiloes.com.br/lote/detalhe/174372", " 5 UNIDADES DE CAIXAS COM 10 CONJUNTOS DE MANGUEIRA FLEXIVEL DE 1,5M PARA SPRINKLER (50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=HYPERLINK("https://www.rossileiloes.com.br/lote/detalhe/174354", "107")</f>
      </c>
      <c r="B69" s="4" t="s">
        <f>=HYPERLINK("https://www.rossileiloes.com.br/lote/detalhe/174354", " 5 UNIDADES DE CAIXAS COM 10 CONJUNTOS DE MANGUEIRA FLEXIVEL DE 1,5M PARA SPRINKLER (50 UNIDADES DE CONJUNTOS NO TOTAL) - VENDA NO ESTADO CONFORME LOTE EXPOSTO")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2.900,00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=HYPERLINK("https://www.rossileiloes.com.br/lote/detalhe/174352", "108")</f>
      </c>
      <c r="B70" s="4" t="s">
        <f>=HYPERLINK("https://www.rossileiloes.com.br/lote/detalhe/174352", " 5 UNIDADES DE CAIXAS COM 10 CONJUNTOS DE MANGUEIRA FLEXIVEL DE 1,5M PARA SPRINKLER (50 UNIDADES DE CONJUNTOS NO TOTAL)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2.900,00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=HYPERLINK("https://www.rossileiloes.com.br/lote/detalhe/174371", "109")</f>
      </c>
      <c r="B71" s="4" t="s">
        <f>=HYPERLINK("https://www.rossileiloes.com.br/lote/detalhe/174371", "1 UNIDADE DE CAIXA COM 10 CONJUNTOS DE MANGUEIRA FLEXIVEL DE 1,5M PARA SPRINKLER (20 UNIDADES DE CONJUNTOS NO TOTAL)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900,00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=HYPERLINK("https://www.rossileiloes.com.br/lote/detalhe/174388", "113")</f>
      </c>
      <c r="B72" s="4" t="s">
        <f>=HYPERLINK("https://www.rossileiloes.com.br/lote/detalhe/174388", " [LANCE POR KG ] TUBO 10" PAREDE 8MM-APROX 6000 KG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4,00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=HYPERLINK("https://www.rossileiloes.com.br/lote/detalhe/174391", "114")</f>
      </c>
      <c r="B73" s="4" t="s">
        <f>=HYPERLINK("https://www.rossileiloes.com.br/lote/detalhe/174391", "[ LANCE POR KG ] LOTE COM APROXIMADAMENTE 20 TESOURAS COM 15M DE COMPRIMENTO - TEM TESOURAS COM LARGURA DE 2,47M E TESOURAS COM 1,41M  - APROXIMADAMENTE 9.900KG 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8,00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=HYPERLINK("https://www.rossileiloes.com.br/lote/detalhe/174385", "115")</f>
      </c>
      <c r="B74" s="4" t="s">
        <f>=HYPERLINK("https://www.rossileiloes.com.br/lote/detalhe/174385", "[ LANCE POR KG ] LOTE COM APROXIMADAMENTE 20 TESOURAS COM 15M DE COMPRIMENTO - TEM TESOURAS COM LARGURA DE 2,47M E TESOURAS COM 1,41M  - APROXIMADAMENTE 9.900KG 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8,00</t>
        </is>
      </c>
      <c r="F74" s="4" t="inlineStr">
        <is>
          <t>0.20</t>
        </is>
      </c>
    </row>
    <row collapsed="false" customFormat="false" customHeight="false" hidden="false" ht="12.1" outlineLevel="0" r="75">
      <c r="A75" s="5" t="s">
        <f>=HYPERLINK("https://www.rossileiloes.com.br/lote/detalhe/174384", "116")</f>
      </c>
      <c r="B75" s="4" t="s">
        <f>=HYPERLINK("https://www.rossileiloes.com.br/lote/detalhe/174384", "[ LANCE POR KG ] LOTE COM APROXIMADAMENTE 20 TESOURAS COM 15M DE COMPRIMENTO - TEM TESOURAS COM LARGURA DE 2,47M E TESOURAS COM 1,41M  - APROXIMADAMENTE 9.900KG 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8,00</t>
        </is>
      </c>
      <c r="F75" s="4" t="inlineStr">
        <is>
          <t>0.20</t>
        </is>
      </c>
    </row>
    <row collapsed="false" customFormat="false" customHeight="false" hidden="false" ht="12.1" outlineLevel="0" r="76">
      <c r="A76" s="5" t="s">
        <f>=HYPERLINK("https://www.rossileiloes.com.br/lote/detalhe/174390", "118")</f>
      </c>
      <c r="B76" s="4" t="s">
        <f>=HYPERLINK("https://www.rossileiloes.com.br/lote/detalhe/174390", "[ LANCE POR KG ] VIGA W(H) 150 X 29,8 SEM USO - APROXIMADAMENTE 169 METROS E 5.000KG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=HYPERLINK("https://www.rossileiloes.com.br/lote/detalhe/174394", "121")</f>
      </c>
      <c r="B77" s="4" t="s">
        <f>=HYPERLINK("https://www.rossileiloes.com.br/lote/detalhe/174394", "[ LANCE POR KG ] VIGA W 360 X 51 SEM USO - APROXIMADAMENTE 55 METROS E 2.800KG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6,50</t>
        </is>
      </c>
      <c r="F77" s="4" t="inlineStr">
        <is>
          <t>0.15</t>
        </is>
      </c>
    </row>
    <row collapsed="false" customFormat="false" customHeight="false" hidden="false" ht="12.1" outlineLevel="0" r="78">
      <c r="A78" s="5" t="s">
        <f>=HYPERLINK("https://www.rossileiloes.com.br/lote/detalhe/174393", "122")</f>
      </c>
      <c r="B78" s="4" t="s">
        <f>=HYPERLINK("https://www.rossileiloes.com.br/lote/detalhe/174393", "[ LANCE POR KG ] VIGA W 600 X 82 SEM USO - APROXIMADAMENTE 72 METROS E 5.000KG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6,50</t>
        </is>
      </c>
      <c r="F78" s="4" t="inlineStr">
        <is>
          <t>0.15</t>
        </is>
      </c>
    </row>
    <row collapsed="false" customFormat="false" customHeight="false" hidden="false" ht="12.1" outlineLevel="0" r="79">
      <c r="A79" s="5" t="s">
        <f>=HYPERLINK("https://www.rossileiloes.com.br/lote/detalhe/174392", "123")</f>
      </c>
      <c r="B79" s="4" t="s">
        <f>=HYPERLINK("https://www.rossileiloes.com.br/lote/detalhe/174392", " [ LANCE POR KG ] TUBO 6" SEM USO - APROXIMADAMENTE 3.000KG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5,00</t>
        </is>
      </c>
      <c r="F79" s="4" t="inlineStr">
        <is>
          <t>0.20</t>
        </is>
      </c>
    </row>
    <row collapsed="false" customFormat="false" customHeight="false" hidden="false" ht="12.1" outlineLevel="0" r="80">
      <c r="A80" s="5" t="s">
        <f>=HYPERLINK("https://www.rossileiloes.com.br/lote/detalhe/174396", "124")</f>
      </c>
      <c r="B80" s="4" t="s">
        <f>=HYPERLINK("https://www.rossileiloes.com.br/lote/detalhe/174396", " CARRINHO PONTE ROLANTE, S/ FR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22.000,00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=HYPERLINK("https://www.rossileiloes.com.br/lote/detalhe/174395", "126")</f>
      </c>
      <c r="B81" s="4" t="s">
        <f>=HYPERLINK("https://www.rossileiloes.com.br/lote/detalhe/174395", " 8 VALVULAS DUPLAS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15.000,00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=HYPERLINK("https://www.rossileiloes.com.br/lote/detalhe/174397", "127")</f>
      </c>
      <c r="B82" s="4" t="s">
        <f>=HYPERLINK("https://www.rossileiloes.com.br/lote/detalhe/174397", " 15 ENGRENAGENS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15.000,00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=HYPERLINK("https://www.rossileiloes.com.br/lote/detalhe/174387", "128")</f>
      </c>
      <c r="B83" s="4" t="s">
        <f>=HYPERLINK("https://www.rossileiloes.com.br/lote/detalhe/174387", " 4 FREIOS PONTE ROLANTE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=HYPERLINK("https://www.rossileiloes.com.br/lote/detalhe/174389", "129")</f>
      </c>
      <c r="B84" s="4" t="s">
        <f>=HYPERLINK("https://www.rossileiloes.com.br/lote/detalhe/174389", " [ LANCE POR KG ] TARUGOS (EIXOS) DE 175mm Ø à 310mm Ø - Aprox. 26.400 Kg - DIFERENTES COMPRIMENTOS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6,00</t>
        </is>
      </c>
      <c r="F84" s="4" t="inlineStr">
        <is>
          <t>0.20</t>
        </is>
      </c>
    </row>
    <row collapsed="false" customFormat="false" customHeight="false" hidden="false" ht="12.1" outlineLevel="0" r="85">
      <c r="A85" s="5" t="s">
        <f>=HYPERLINK("https://www.rossileiloes.com.br/lote/detalhe/174398", "130")</f>
      </c>
      <c r="B85" s="4" t="s">
        <f>=HYPERLINK("https://www.rossileiloes.com.br/lote/detalhe/174398", " [ LANCE POR KG ] TUBO INOX 2" APROX. 420 KG - APROX. 100M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16,00</t>
        </is>
      </c>
      <c r="F85" s="4" t="inlineStr">
        <is>
          <t>0.50</t>
        </is>
      </c>
    </row>
    <row collapsed="false" customFormat="false" customHeight="false" hidden="false" ht="12.1" outlineLevel="0" r="86">
      <c r="A86" s="5" t="s">
        <f>=HYPERLINK("https://www.rossileiloes.com.br/lote/detalhe/174399", "131")</f>
      </c>
      <c r="B86" s="4" t="s">
        <f>=HYPERLINK("https://www.rossileiloes.com.br/lote/detalhe/174399", " [ LANCE POR KG ] 16 TESOURAS COM 10M COMPRIMENTO 0,55M DE LARGURA COM VIGA DE 6" - APROXIMADAMENTE 6496 KG - VENDA NO ESTADO CONFORME LOTE EXPOSTO")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=HYPERLINK("https://www.rossileiloes.com.br/lote/detalhe/174400", "132")</f>
      </c>
      <c r="B87" s="4" t="s">
        <f>=HYPERLINK("https://www.rossileiloes.com.br/lote/detalhe/174400", " [ LANCE POR KG ] 22 TESOURAS COM 3,53 M COMPRIMENTO 1M DE LARGURA COM VIGA DE 8" - APROXIMADAMENTE 5852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=HYPERLINK("https://www.rossileiloes.com.br/lote/detalhe/174403", "133")</f>
      </c>
      <c r="B88" s="4" t="s">
        <f>=HYPERLINK("https://www.rossileiloes.com.br/lote/detalhe/174403", " [ LANCE POR KG ] 9 PERFIS COM 10M DE COMPRIMENTO (SÃO 2 PERFIS DE 3" JUNTOS CONFORME NA FOTO) - APROXIMADAMENTE 2124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4,00</t>
        </is>
      </c>
      <c r="F88" s="4" t="inlineStr">
        <is>
          <t>0.50</t>
        </is>
      </c>
    </row>
    <row collapsed="false" customFormat="false" customHeight="false" hidden="false" ht="12.1" outlineLevel="0" r="89">
      <c r="A89" s="5" t="s">
        <f>=HYPERLINK("https://www.rossileiloes.com.br/lote/detalhe/174401", "134")</f>
      </c>
      <c r="B89" s="4" t="s">
        <f>=HYPERLINK("https://www.rossileiloes.com.br/lote/detalhe/174401", " GUINCHO HILO DE 15,8 METROS DE ALTURA, FREIO E MOTOR ELETRICO P/ DESCARGA DE CAMINHÃO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135.000,00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=HYPERLINK("https://www.rossileiloes.com.br/lote/detalhe/174404", "136")</f>
      </c>
      <c r="B90" s="4" t="s">
        <f>=HYPERLINK("https://www.rossileiloes.com.br/lote/detalhe/174404", " [ LANCE POR KG ] TUBOS 10" PAREDE DE 8MM- APROXIMADAMENTE 6000 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6,00</t>
        </is>
      </c>
      <c r="F90" s="4" t="inlineStr">
        <is>
          <t>0.50</t>
        </is>
      </c>
    </row>
    <row collapsed="false" customFormat="false" customHeight="false" hidden="false" ht="12.1" outlineLevel="0" r="91">
      <c r="A91" s="5" t="s">
        <f>=HYPERLINK("https://www.rossileiloes.com.br/lote/detalhe/174405", "137")</f>
      </c>
      <c r="B91" s="4" t="s">
        <f>=HYPERLINK("https://www.rossileiloes.com.br/lote/detalhe/174405", " [ LANCE POR KG ] 4 VIGAS I 12" X 11M - APROXIMADAMENTE 2816 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5,00</t>
        </is>
      </c>
      <c r="F91" s="4" t="inlineStr">
        <is>
          <t>0.50</t>
        </is>
      </c>
    </row>
    <row collapsed="false" customFormat="false" customHeight="false" hidden="false" ht="12.1" outlineLevel="0" r="92">
      <c r="A92" s="5" t="s">
        <f>=HYPERLINK("https://www.rossileiloes.com.br/lote/detalhe/174406", "138")</f>
      </c>
      <c r="B92" s="4" t="s">
        <f>=HYPERLINK("https://www.rossileiloes.com.br/lote/detalhe/174406", "[ LANCE POR KG ] VIGA W 310 X 39,7 SEM USO - APROXIMADAMENTE 67 METROS E 2.670 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6,50</t>
        </is>
      </c>
      <c r="F92" s="4" t="inlineStr">
        <is>
          <t>0.15</t>
        </is>
      </c>
    </row>
    <row collapsed="false" customFormat="false" customHeight="false" hidden="false" ht="12.1" outlineLevel="0" r="93">
      <c r="A93" s="5" t="s">
        <f>=HYPERLINK("https://www.rossileiloes.com.br/lote/detalhe/175636", "140")</f>
      </c>
      <c r="B93" s="4" t="s">
        <f>=HYPERLINK("https://www.rossileiloes.com.br/lote/detalhe/175636", " TANQUE DE INOX USADO PARA 15.000 L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80.000,00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=HYPERLINK("https://www.rossileiloes.com.br/lote/detalhe/175627", "141")</f>
      </c>
      <c r="B94" s="4" t="s">
        <f>=HYPERLINK("https://www.rossileiloes.com.br/lote/detalhe/175627",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=HYPERLINK("https://www.rossileiloes.com.br/lote/detalhe/175619", "142")</f>
      </c>
      <c r="B95" s="4" t="s">
        <f>=HYPERLINK("https://www.rossileiloes.com.br/lote/detalhe/175619",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=HYPERLINK("https://www.rossileiloes.com.br/lote/detalhe/175613", "143")</f>
      </c>
      <c r="B96" s="4" t="s">
        <f>=HYPERLINK("https://www.rossileiloes.com.br/lote/detalhe/175613", " 1 CONJUNTO DE CENTRIFUGA DE AÇUCAR PARA 350KG COM MOTOR MAUSA MODELO: MV 108 PARA ATÉ 700KG - VENDA NO ESTADO CONFORME LOTE EXPOSTO")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80.000,00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=HYPERLINK("https://www.rossileiloes.com.br/lote/detalhe/175615", "144")</f>
      </c>
      <c r="B97" s="4" t="s">
        <f>=HYPERLINK("https://www.rossileiloes.com.br/lote/detalhe/175615", " 1 CONJUNTO DE CENTRIFUGA DE AÇUCAR PARA 350KG COM MOTOR MAUSA MODELO: MV 108 PARA ATÉ 700KG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80.000,00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=HYPERLINK("https://www.rossileiloes.com.br/lote/detalhe/175611", "145")</f>
      </c>
      <c r="B98" s="4" t="s">
        <f>=HYPERLINK("https://www.rossileiloes.com.br/lote/detalhe/175611", " 1 CONJUNTO DE CENTRIFUGA DE AÇUCAR PARA 350KG COM MOTOR MAUSA MODELO: MV 108 PARA ATÉ 700KG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80.000,00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=HYPERLINK("https://www.rossileiloes.com.br/lote/detalhe/175628", "146")</f>
      </c>
      <c r="B99" s="4" t="s">
        <f>=HYPERLINK("https://www.rossileiloes.com.br/lote/detalhe/175628", " 1 CONJUNTO DE CENTRIFUGA DE AÇUCAR PARA 350KG COM MOTOR MAUSA MODELO: MV 108 PARA ATÉ 700KG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80.000,00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=HYPERLINK("https://www.rossileiloes.com.br/lote/detalhe/175607", "147")</f>
      </c>
      <c r="B100" s="4" t="s">
        <f>=HYPERLINK("https://www.rossileiloes.com.br/lote/detalhe/175607", " 1 MOTOR MAUSA PARA CENTRIFUGA MODELO MV 108 PARA ATÉ 700KG")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39.000,00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=HYPERLINK("https://www.rossileiloes.com.br/lote/detalhe/175620", "148")</f>
      </c>
      <c r="B101" s="4" t="s">
        <f>=HYPERLINK("https://www.rossileiloes.com.br/lote/detalhe/175620", " 1 PAINEL PARA CENTRIFUGA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=HYPERLINK("https://www.rossileiloes.com.br/lote/detalhe/175635", "149")</f>
      </c>
      <c r="B102" s="4" t="s">
        <f>=HYPERLINK("https://www.rossileiloes.com.br/lote/detalhe/175635", " 1 PAINEL PARA CENTRIFUGA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=HYPERLINK("https://www.rossileiloes.com.br/lote/detalhe/175609", "150")</f>
      </c>
      <c r="B103" s="4" t="s">
        <f>=HYPERLINK("https://www.rossileiloes.com.br/lote/detalhe/175609", " 1 PAINEL PARA CENTRIFUGA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=HYPERLINK("https://www.rossileiloes.com.br/lote/detalhe/175612", "151")</f>
      </c>
      <c r="B104" s="4" t="s">
        <f>=HYPERLINK("https://www.rossileiloes.com.br/lote/detalhe/175612", " 6 UNIDADES DE CAIXAS DE INCÊNDIO SEM USO 90cm X 60cm X 17cm - VENDA NO ESTADO CONFORME LOTE EXPOSTO")</f>
      </c>
      <c r="C104" s="4" t="inlineStr">
        <is>
          <t>Vendido</t>
        </is>
      </c>
      <c r="D104" s="4" t="inlineStr">
        <is>
          <t>2</t>
        </is>
      </c>
      <c r="E104" s="5" t="inlineStr">
        <is>
          <t>600,00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=HYPERLINK("https://www.rossileiloes.com.br/lote/detalhe/175605", "152")</f>
      </c>
      <c r="B105" s="4" t="s">
        <f>=HYPERLINK("https://www.rossileiloes.com.br/lote/detalhe/175605", " 7 UNIDADES DE CAIXAS DE INCÊNDIO SEM USO 90cm X 60cm X 17cm - VENDA NO ESTADO CONFORME LOTE EXPOSTO")</f>
      </c>
      <c r="C105" s="4" t="inlineStr">
        <is>
          <t>Vendido</t>
        </is>
      </c>
      <c r="D105" s="4" t="inlineStr">
        <is>
          <t>1</t>
        </is>
      </c>
      <c r="E105" s="5" t="inlineStr">
        <is>
          <t>750,00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=HYPERLINK("https://www.rossileiloes.com.br/lote/detalhe/175632", "153")</f>
      </c>
      <c r="B106" s="4" t="s">
        <f>=HYPERLINK("https://www.rossileiloes.com.br/lote/detalhe/175632", " VALVULA GAVETA 14" USADA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7.100,00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=HYPERLINK("https://www.rossileiloes.com.br/lote/detalhe/175624", "154")</f>
      </c>
      <c r="B107" s="4" t="s">
        <f>=HYPERLINK("https://www.rossileiloes.com.br/lote/detalhe/175624", " VALVULA GAVETA 12" USADA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=HYPERLINK("https://www.rossileiloes.com.br/lote/detalhe/175616", "155")</f>
      </c>
      <c r="B108" s="4" t="s">
        <f>=HYPERLINK("https://www.rossileiloes.com.br/lote/detalhe/175616", " 1 PORQUINHO NO DIFERENCIAL TINKÃO 43 -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12.500,00</t>
        </is>
      </c>
      <c r="F108" s="4" t="inlineStr">
        <is>
          <t>2500.00</t>
        </is>
      </c>
    </row>
    <row collapsed="false" customFormat="false" customHeight="false" hidden="false" ht="12.1" outlineLevel="0" r="109">
      <c r="A109" s="5" t="s">
        <f>=HYPERLINK("https://www.rossileiloes.com.br/lote/detalhe/175630", "156")</f>
      </c>
      <c r="B109" s="4" t="s">
        <f>=HYPERLINK("https://www.rossileiloes.com.br/lote/detalhe/175630",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=HYPERLINK("https://www.rossileiloes.com.br/lote/detalhe/175617", "157")</f>
      </c>
      <c r="B110" s="4" t="s">
        <f>=HYPERLINK("https://www.rossileiloes.com.br/lote/detalhe/175617",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=HYPERLINK("https://www.rossileiloes.com.br/lote/detalhe/175631", "158")</f>
      </c>
      <c r="B111" s="4" t="s">
        <f>=HYPERLINK("https://www.rossileiloes.com.br/lote/detalhe/175631",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=HYPERLINK("https://www.rossileiloes.com.br/lote/detalhe/175633", "159")</f>
      </c>
      <c r="B112" s="4" t="s">
        <f>=HYPERLINK("https://www.rossileiloes.com.br/lote/detalhe/175633",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=HYPERLINK("https://www.rossileiloes.com.br/lote/detalhe/175625", "160")</f>
      </c>
      <c r="B113" s="4" t="s">
        <f>=HYPERLINK("https://www.rossileiloes.com.br/lote/detalhe/175625", " 2 VALVULAS ESFERA INOX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=HYPERLINK("https://www.rossileiloes.com.br/lote/detalhe/175637", "161")</f>
      </c>
      <c r="B114" s="4" t="s">
        <f>=HYPERLINK("https://www.rossileiloes.com.br/lote/detalhe/175637", " 2 VALVULAS ESFERA INOX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=HYPERLINK("https://www.rossileiloes.com.br/lote/detalhe/175622", "162")</f>
      </c>
      <c r="B115" s="4" t="s">
        <f>=HYPERLINK("https://www.rossileiloes.com.br/lote/detalhe/175622", " 2 VALVULAS ESFERA INOX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=HYPERLINK("https://www.rossileiloes.com.br/lote/detalhe/175634", "163")</f>
      </c>
      <c r="B116" s="4" t="s">
        <f>=HYPERLINK("https://www.rossileiloes.com.br/lote/detalhe/175634", " 2 VALVULAS ESFERA INOX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=HYPERLINK("https://www.rossileiloes.com.br/lote/detalhe/175610", "164")</f>
      </c>
      <c r="B117" s="4" t="s">
        <f>=HYPERLINK("https://www.rossileiloes.com.br/lote/detalhe/175610", " 2 VALVULAS ESFERA INOX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900,00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=HYPERLINK("https://www.rossileiloes.com.br/lote/detalhe/175614", "165")</f>
      </c>
      <c r="B118" s="4" t="s">
        <f>=HYPERLINK("https://www.rossileiloes.com.br/lote/detalhe/175614", " 2 VALVULAS ESFERA INOX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900,00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=HYPERLINK("https://www.rossileiloes.com.br/lote/detalhe/175608", "166")</f>
      </c>
      <c r="B119" s="4" t="s">
        <f>=HYPERLINK("https://www.rossileiloes.com.br/lote/detalhe/175608", " 1 VALVULA GAVETA 4"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=HYPERLINK("https://www.rossileiloes.com.br/lote/detalhe/175626", "167")</f>
      </c>
      <c r="B120" s="4" t="s">
        <f>=HYPERLINK("https://www.rossileiloes.com.br/lote/detalhe/175626", " 1 VALVULA GAVETA 4" - VENDA NO ESTADO CONFORME LOTE EXPOSTO")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=HYPERLINK("https://www.rossileiloes.com.br/lote/detalhe/175623", "169")</f>
      </c>
      <c r="B121" s="4" t="s">
        <f>=HYPERLINK("https://www.rossileiloes.com.br/lote/detalhe/175623", " 1 VALVULA GAVETA 5" - VENDA NO ESTADO CONFORME LOTE EXPOSTO")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2.200,00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=HYPERLINK("https://www.rossileiloes.com.br/lote/detalhe/175606", "170")</f>
      </c>
      <c r="B122" s="4" t="s">
        <f>=HYPERLINK("https://www.rossileiloes.com.br/lote/detalhe/175606", " 1 TERNO MOENDA DEDINI 18 X 30 - VENDA NO ESTADO CONFORME LOTE EXPOSTO")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16.500,00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=HYPERLINK("https://www.rossileiloes.com.br/lote/detalhe/175629", "171")</f>
      </c>
      <c r="B123" s="4" t="s">
        <f>=HYPERLINK("https://www.rossileiloes.com.br/lote/detalhe/175629", " 1 TERNO MOENDA DEDINI 18 X 30 - VENDA NO ESTADO CONFORME LOTE EXPOSTO")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16.500,00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=HYPERLINK("https://www.rossileiloes.com.br/lote/detalhe/175618", "172")</f>
      </c>
      <c r="B124" s="4" t="s">
        <f>=HYPERLINK("https://www.rossileiloes.com.br/lote/detalhe/175618", " 1 TERNO MOENDA DEDINI 18 X 30 - VENDA NO ESTADO CONFORME LOTE EXPOSTO")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16.500,00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=HYPERLINK("https://www.rossileiloes.com.br/lote/detalhe/175621", "173")</f>
      </c>
      <c r="B125" s="4" t="s">
        <f>=HYPERLINK("https://www.rossileiloes.com.br/lote/detalhe/175621", " [ LANCE POR KG ] PÉ DIREITO TUBOLAR 5" X 3000MM - 8 UNIDADES - APROX. 416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0.20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2026-06-28T00:52:00.00Z</dcterms:created>
  <dc:creator>Tellks Tecnologia</dc:creator>
  <cp:revision>0</cp:revision>
</cp:coreProperties>
</file>