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MÁQUINAS * INJETORA * LABORATÓRIO * INFORMÁTICA * TVS* BICICLETAS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=HYPERLINK("https://www.rossileiloes.com.br/lote/detalhe/141484", "001")</f>
      </c>
      <c r="B11" s="4" t="s">
        <f>=HYPERLINK("https://www.rossileiloes.com.br/lote/detalhe/141484", "FORD F-350 - Baú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=HYPERLINK("https://www.rossileiloes.com.br/lote/detalhe/143581", "002")</f>
      </c>
      <c r="B12" s="4" t="s">
        <f>=HYPERLINK("https://www.rossileiloes.com.br/lote/detalhe/143581", "[vídeo] - Mitsubishi L200 4x4 GL 2005/2006 - Motor novo - 5.500 km rodados")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=HYPERLINK("https://www.rossileiloes.com.br/lote/detalhe/140895", "003")</f>
      </c>
      <c r="B13" s="4" t="s">
        <f>=HYPERLINK("https://www.rossileiloes.com.br/lote/detalhe/140895", " Injetora 250 T - Parou funcionando - com manual")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=HYPERLINK("https://www.rossileiloes.com.br/lote/detalhe/140863", "004")</f>
      </c>
      <c r="B14" s="4" t="s">
        <f>=HYPERLINK("https://www.rossileiloes.com.br/lote/detalhe/140863", " [vídeo] - Gerador Diesel Toyama 6.5 Kva - 10cv")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=HYPERLINK("https://www.rossileiloes.com.br/lote/detalhe/140869", "005")</f>
      </c>
      <c r="B15" s="4" t="s">
        <f>=HYPERLINK("https://www.rossileiloes.com.br/lote/detalhe/140869", " Seladora")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=HYPERLINK("https://www.rossileiloes.com.br/lote/detalhe/140860", "006")</f>
      </c>
      <c r="B16" s="4" t="s">
        <f>=HYPERLINK("https://www.rossileiloes.com.br/lote/detalhe/140860", " Lote com: 360 peças de piso elevado")</f>
      </c>
      <c r="C16" s="4" t="inlineStr">
        <is>
          <t>Vendido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=HYPERLINK("https://www.rossileiloes.com.br/lote/detalhe/140877", "007")</f>
      </c>
      <c r="B17" s="4" t="s">
        <f>=HYPERLINK("https://www.rossileiloes.com.br/lote/detalhe/140877", " Lote com: 1 bancada e 2 exaustores")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=HYPERLINK("https://www.rossileiloes.com.br/lote/detalhe/140866", "008")</f>
      </c>
      <c r="B18" s="4" t="s">
        <f>=HYPERLINK("https://www.rossileiloes.com.br/lote/detalhe/140866", " Roçadeira Costal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=HYPERLINK("https://www.rossileiloes.com.br/lote/detalhe/140865", "009")</f>
      </c>
      <c r="B19" s="4" t="s">
        <f>=HYPERLINK("https://www.rossileiloes.com.br/lote/detalhe/140865", " Lote com: 1 Despolpadeira e 1 liquidificador")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=HYPERLINK("https://www.rossileiloes.com.br/lote/detalhe/140859", "010")</f>
      </c>
      <c r="B20" s="4" t="s">
        <f>=HYPERLINK("https://www.rossileiloes.com.br/lote/detalhe/140859", " Lote com: 1 guincho girafa e 1 carrinho ")</f>
      </c>
      <c r="C20" s="4" t="inlineStr">
        <is>
          <t>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=HYPERLINK("https://www.rossileiloes.com.br/lote/detalhe/140868", "011")</f>
      </c>
      <c r="B21" s="4" t="s">
        <f>=HYPERLINK("https://www.rossileiloes.com.br/lote/detalhe/140868", " Máquina de massas e doces")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=HYPERLINK("https://www.rossileiloes.com.br/lote/detalhe/140876", "012")</f>
      </c>
      <c r="B22" s="4" t="s">
        <f>=HYPERLINK("https://www.rossileiloes.com.br/lote/detalhe/140876", " Vitrini Refrigerada Omega - 1,90 metros")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=HYPERLINK("https://www.rossileiloes.com.br/lote/detalhe/140890", "013")</f>
      </c>
      <c r="B23" s="4" t="s">
        <f>=HYPERLINK("https://www.rossileiloes.com.br/lote/detalhe/140890", " Buffet quenta -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=HYPERLINK("https://www.rossileiloes.com.br/lote/detalhe/140875", "014")</f>
      </c>
      <c r="B24" s="4" t="s">
        <f>=HYPERLINK("https://www.rossileiloes.com.br/lote/detalhe/140875", " Lote com: 1 Panela de arroz - 6 litros Rinnai e 1 selador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=HYPERLINK("https://www.rossileiloes.com.br/lote/detalhe/141658", "015")</f>
      </c>
      <c r="B25" s="4" t="s">
        <f>=HYPERLINK("https://www.rossileiloes.com.br/lote/detalhe/141658", "Estufa Nova Etica")</f>
      </c>
      <c r="C25" s="4" t="inlineStr">
        <is>
          <t>Vendido</t>
        </is>
      </c>
      <c r="D25" s="4" t="inlineStr">
        <is>
          <t>1</t>
        </is>
      </c>
      <c r="E25" s="5" t="inlineStr">
        <is>
          <t>450,00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=HYPERLINK("https://www.rossileiloes.com.br/lote/detalhe/141659", "016")</f>
      </c>
      <c r="B26" s="4" t="s">
        <f>=HYPERLINK("https://www.rossileiloes.com.br/lote/detalhe/141659", "Estufa Nova Etica")</f>
      </c>
      <c r="C26" s="4" t="inlineStr">
        <is>
          <t>Vendido</t>
        </is>
      </c>
      <c r="D26" s="4" t="inlineStr">
        <is>
          <t>1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=HYPERLINK("https://www.rossileiloes.com.br/lote/detalhe/141660", "017")</f>
      </c>
      <c r="B27" s="4" t="s">
        <f>=HYPERLINK("https://www.rossileiloes.com.br/lote/detalhe/141660", "Classificadora Suzuki")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=HYPERLINK("https://www.rossileiloes.com.br/lote/detalhe/141661", "018")</f>
      </c>
      <c r="B28" s="4" t="s">
        <f>=HYPERLINK("https://www.rossileiloes.com.br/lote/detalhe/141661", "Medidor de Umidade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=HYPERLINK("https://www.rossileiloes.com.br/lote/detalhe/140864", "019")</f>
      </c>
      <c r="B29" s="4" t="s">
        <f>=HYPERLINK("https://www.rossileiloes.com.br/lote/detalhe/140864", " Lote com: 2 balanças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=HYPERLINK("https://www.rossileiloes.com.br/lote/detalhe/140874", "020")</f>
      </c>
      <c r="B30" s="4" t="s">
        <f>=HYPERLINK("https://www.rossileiloes.com.br/lote/detalhe/140874", " Lote com: 1 balança e 3 painéis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=HYPERLINK("https://www.rossileiloes.com.br/lote/detalhe/140870", "021")</f>
      </c>
      <c r="B31" s="4" t="s">
        <f>=HYPERLINK("https://www.rossileiloes.com.br/lote/detalhe/140870", " Lote com: 3 unidades de giroflex de led")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=HYPERLINK("https://www.rossileiloes.com.br/lote/detalhe/140885", "022")</f>
      </c>
      <c r="B32" s="4" t="s">
        <f>=HYPERLINK("https://www.rossileiloes.com.br/lote/detalhe/140885", " Lote com: 2 refletores em Led")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=HYPERLINK("https://www.rossileiloes.com.br/lote/detalhe/140867", "023")</f>
      </c>
      <c r="B33" s="4" t="s">
        <f>=HYPERLINK("https://www.rossileiloes.com.br/lote/detalhe/140867", " Lote com: 2 bicicletas - sem uso")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=HYPERLINK("https://www.rossileiloes.com.br/lote/detalhe/140882", "024")</f>
      </c>
      <c r="B34" s="4" t="s">
        <f>=HYPERLINK("https://www.rossileiloes.com.br/lote/detalhe/140882", " Lote com: 2 bicicletas 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=HYPERLINK("https://www.rossileiloes.com.br/lote/detalhe/140880", "025")</f>
      </c>
      <c r="B35" s="4" t="s">
        <f>=HYPERLINK("https://www.rossileiloes.com.br/lote/detalhe/140880", " Lote com 2 bicicletas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=HYPERLINK("https://www.rossileiloes.com.br/lote/detalhe/140862", "026")</f>
      </c>
      <c r="B36" s="4" t="s">
        <f>=HYPERLINK("https://www.rossileiloes.com.br/lote/detalhe/140862", " Cadeira Odontológica ")</f>
      </c>
      <c r="C36" s="4" t="inlineStr">
        <is>
          <t>Vendido</t>
        </is>
      </c>
      <c r="D36" s="4" t="inlineStr">
        <is>
          <t>3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=HYPERLINK("https://www.rossileiloes.com.br/lote/detalhe/142510", "027")</f>
      </c>
      <c r="B37" s="4" t="s">
        <f>=HYPERLINK("https://www.rossileiloes.com.br/lote/detalhe/142510", " Lote com: 2 unid. Racks - 2.5m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=HYPERLINK("https://www.rossileiloes.com.br/lote/detalhe/142522", "028")</f>
      </c>
      <c r="B38" s="4" t="s">
        <f>=HYPERLINK("https://www.rossileiloes.com.br/lote/detalhe/142522", " Rack 1.5m")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=HYPERLINK("https://www.rossileiloes.com.br/lote/detalhe/142545", "029")</f>
      </c>
      <c r="B39" s="4" t="s">
        <f>=HYPERLINK("https://www.rossileiloes.com.br/lote/detalhe/142545", " Lote com: 1  notebook sony vaio e 1 notebook 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=HYPERLINK("https://www.rossileiloes.com.br/lote/detalhe/142534", "030")</f>
      </c>
      <c r="B40" s="4" t="s">
        <f>=HYPERLINK("https://www.rossileiloes.com.br/lote/detalhe/142534", " Lote com: 2 notebooks i5 4°G 4gb 500hd")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=HYPERLINK("https://www.rossileiloes.com.br/lote/detalhe/142540", "031")</f>
      </c>
      <c r="B41" s="4" t="s">
        <f>=HYPERLINK("https://www.rossileiloes.com.br/lote/detalhe/142540", " Lote com: 2 notebooks i5 4°G 4gb 500hd")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=HYPERLINK("https://www.rossileiloes.com.br/lote/detalhe/142541", "032")</f>
      </c>
      <c r="B42" s="4" t="s">
        <f>=HYPERLINK("https://www.rossileiloes.com.br/lote/detalhe/142541", " Lote com: 2 notebooks i5 4°G 4gb 500hd")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=HYPERLINK("https://www.rossileiloes.com.br/lote/detalhe/142535", "033")</f>
      </c>
      <c r="B43" s="4" t="s">
        <f>=HYPERLINK("https://www.rossileiloes.com.br/lote/detalhe/142535", " Lote com: 2 notebooks i5 4°G 4gb 500hd")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=HYPERLINK("https://www.rossileiloes.com.br/lote/detalhe/142543", "034")</f>
      </c>
      <c r="B44" s="4" t="s">
        <f>=HYPERLINK("https://www.rossileiloes.com.br/lote/detalhe/142543", " Lote com: 3 notebooks i5 4°G 4gb 500hd")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=HYPERLINK("https://www.rossileiloes.com.br/lote/detalhe/142538", "035")</f>
      </c>
      <c r="B45" s="4" t="s">
        <f>=HYPERLINK("https://www.rossileiloes.com.br/lote/detalhe/142538", " Lote com: 3 notebooks i5 4°G 4gb 500hd sendo  1 sem memória e HD")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=HYPERLINK("https://www.rossileiloes.com.br/lote/detalhe/142539", "036")</f>
      </c>
      <c r="B46" s="4" t="s">
        <f>=HYPERLINK("https://www.rossileiloes.com.br/lote/detalhe/142539", " Lote com: 3 notebooks i5 4°G 4gb 500hd")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=HYPERLINK("https://www.rossileiloes.com.br/lote/detalhe/142532", "037")</f>
      </c>
      <c r="B47" s="4" t="s">
        <f>=HYPERLINK("https://www.rossileiloes.com.br/lote/detalhe/142532", " Lote com: 3 notebooks i5 4°G 4gb 500hd")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=HYPERLINK("https://www.rossileiloes.com.br/lote/detalhe/142531", "038")</f>
      </c>
      <c r="B48" s="4" t="s">
        <f>=HYPERLINK("https://www.rossileiloes.com.br/lote/detalhe/142531", " Lote com: 3 notebooks i5 4°G 4GB 500HD")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=HYPERLINK("https://www.rossileiloes.com.br/lote/detalhe/142527", "039")</f>
      </c>
      <c r="B49" s="4" t="s">
        <f>=HYPERLINK("https://www.rossileiloes.com.br/lote/detalhe/142527", " Lote com: 3 notebooks i5 4° geração - 4 Gb - 500 Hd")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=HYPERLINK("https://www.rossileiloes.com.br/lote/detalhe/142528", "040")</f>
      </c>
      <c r="B50" s="4" t="s">
        <f>=HYPERLINK("https://www.rossileiloes.com.br/lote/detalhe/142528", " Lote com: 8 unid. Placas 4 HD - 5 unid. Dissipadores - 1 unid. Calculadora")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=HYPERLINK("https://www.rossileiloes.com.br/lote/detalhe/142544", "041")</f>
      </c>
      <c r="B51" s="4" t="s">
        <f>=HYPERLINK("https://www.rossileiloes.com.br/lote/detalhe/142544", " Lote com: 2 unid. Videojet Bosch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=HYPERLINK("https://www.rossileiloes.com.br/lote/detalhe/142516", "042")</f>
      </c>
      <c r="B52" s="4" t="s">
        <f>=HYPERLINK("https://www.rossileiloes.com.br/lote/detalhe/142516", " Lote com: 2 unid. Videojet Bosch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=HYPERLINK("https://www.rossileiloes.com.br/lote/detalhe/142523", "043")</f>
      </c>
      <c r="B53" s="4" t="s">
        <f>=HYPERLINK("https://www.rossileiloes.com.br/lote/detalhe/142523", " Lote com: 2 unid. Videojet Bosch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=HYPERLINK("https://www.rossileiloes.com.br/lote/detalhe/142537", "044")</f>
      </c>
      <c r="B54" s="4" t="s">
        <f>=HYPERLINK("https://www.rossileiloes.com.br/lote/detalhe/142537", " Lote com: 2 unid. Videojet Bosch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=HYPERLINK("https://www.rossileiloes.com.br/lote/detalhe/142517", "045")</f>
      </c>
      <c r="B55" s="4" t="s">
        <f>=HYPERLINK("https://www.rossileiloes.com.br/lote/detalhe/142517", " Lote com: 2 uni fonte - 1 uni Switch - cabos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=HYPERLINK("https://www.rossileiloes.com.br/lote/detalhe/142521", "046")</f>
      </c>
      <c r="B56" s="4" t="s">
        <f>=HYPERLINK("https://www.rossileiloes.com.br/lote/detalhe/142521", " Mini Pc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=HYPERLINK("https://www.rossileiloes.com.br/lote/detalhe/142536", "047")</f>
      </c>
      <c r="B57" s="4" t="s">
        <f>=HYPERLINK("https://www.rossileiloes.com.br/lote/detalhe/142536", " Lote com: 3 mini pc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=HYPERLINK("https://www.rossileiloes.com.br/lote/detalhe/142529", "048")</f>
      </c>
      <c r="B58" s="4" t="s">
        <f>=HYPERLINK("https://www.rossileiloes.com.br/lote/detalhe/142529", " Lote com: 1 notebook e 2 mini pc")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=HYPERLINK("https://www.rossileiloes.com.br/lote/detalhe/142515", "049")</f>
      </c>
      <c r="B59" s="4" t="s">
        <f>=HYPERLINK("https://www.rossileiloes.com.br/lote/detalhe/142515", " Lote com: 2 mini pc")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=HYPERLINK("https://www.rossileiloes.com.br/lote/detalhe/141483", "050")</f>
      </c>
      <c r="B60" s="4" t="s">
        <f>=HYPERLINK("https://www.rossileiloes.com.br/lote/detalhe/141483", "PC GAMER i7 16gb - 1TB de HD - Funcionando")</f>
      </c>
      <c r="C60" s="4" t="inlineStr">
        <is>
          <t>Vendido</t>
        </is>
      </c>
      <c r="D60" s="4" t="inlineStr">
        <is>
          <t>4</t>
        </is>
      </c>
      <c r="E60" s="5" t="inlineStr">
        <is>
          <t>2.750,00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=HYPERLINK("https://www.rossileiloes.com.br/lote/detalhe/140922", "051")</f>
      </c>
      <c r="B61" s="4" t="s">
        <f>=HYPERLINK("https://www.rossileiloes.com.br/lote/detalhe/140922", " Lote com: 2 Desktop Dell Vostro 8GB 1 TB Hd - funcionando")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=HYPERLINK("https://www.rossileiloes.com.br/lote/detalhe/140923", "052")</f>
      </c>
      <c r="B62" s="4" t="s">
        <f>=HYPERLINK("https://www.rossileiloes.com.br/lote/detalhe/140923", " Lote com: 2 Desktop Dell Vostro 8GB 1 TB Hd - funcionando")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=HYPERLINK("https://www.rossileiloes.com.br/lote/detalhe/140913", "053")</f>
      </c>
      <c r="B63" s="4" t="s">
        <f>=HYPERLINK("https://www.rossileiloes.com.br/lote/detalhe/140913", " Desktop Dell 8 GB 1 TB de HD e 1 monitor 19 pol. - funcionando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=HYPERLINK("https://www.rossileiloes.com.br/lote/detalhe/140927", "054")</f>
      </c>
      <c r="B64" s="4" t="s">
        <f>=HYPERLINK("https://www.rossileiloes.com.br/lote/detalhe/140927", " Desktop Dell 8 GB 1 TB de HD e 1 monitor 19 pol. - funcionando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=HYPERLINK("https://www.rossileiloes.com.br/lote/detalhe/140926", "055")</f>
      </c>
      <c r="B65" s="4" t="s">
        <f>=HYPERLINK("https://www.rossileiloes.com.br/lote/detalhe/140926", " Desktop Dell 8 GB 1 TB de HD e 1 monitor 19 pol. - funcionando ")</f>
      </c>
      <c r="C65" s="4" t="inlineStr">
        <is>
          <t>Venda condicional</t>
        </is>
      </c>
      <c r="D65" s="4" t="inlineStr">
        <is>
          <t>3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=HYPERLINK("https://www.rossileiloes.com.br/lote/detalhe/140930", "056")</f>
      </c>
      <c r="B66" s="4" t="s">
        <f>=HYPERLINK("https://www.rossileiloes.com.br/lote/detalhe/140930", " Lote com: 2 uni. Desktop Dell Vostro 3470  - 8GB 1TB de HD")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=HYPERLINK("https://www.rossileiloes.com.br/lote/detalhe/140904", "057")</f>
      </c>
      <c r="B67" s="4" t="s">
        <f>=HYPERLINK("https://www.rossileiloes.com.br/lote/detalhe/140904", " Lote com: 2 uni. Desktop Dell Vostro 3470  - 8GB 1TB de HD")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=HYPERLINK("https://www.rossileiloes.com.br/lote/detalhe/140931", "058")</f>
      </c>
      <c r="B68" s="4" t="s">
        <f>=HYPERLINK("https://www.rossileiloes.com.br/lote/detalhe/140931", " Lote com: 2 uni. Desktop Dell Vostro 3470  - 8GB 1TB de HD")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=HYPERLINK("https://www.rossileiloes.com.br/lote/detalhe/140928", "059")</f>
      </c>
      <c r="B69" s="4" t="s">
        <f>=HYPERLINK("https://www.rossileiloes.com.br/lote/detalhe/140928", " Lote com: 2 Desktop Dell I7 e i5")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=HYPERLINK("https://www.rossileiloes.com.br/lote/detalhe/140925", "060")</f>
      </c>
      <c r="B70" s="4" t="s">
        <f>=HYPERLINK("https://www.rossileiloes.com.br/lote/detalhe/140925", " All-in-One Dell i5 - Touch-screen")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=HYPERLINK("https://www.rossileiloes.com.br/lote/detalhe/140924", "061")</f>
      </c>
      <c r="B71" s="4" t="s">
        <f>=HYPERLINK("https://www.rossileiloes.com.br/lote/detalhe/140924", " Lote com: 1 All ino One HP - e 1 notebook Dell")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=HYPERLINK("https://www.rossileiloes.com.br/lote/detalhe/140916", "062")</f>
      </c>
      <c r="B72" s="4" t="s">
        <f>=HYPERLINK("https://www.rossileiloes.com.br/lote/detalhe/140916", " Lote com: 2 notebooks Dell i5")</f>
      </c>
      <c r="C72" s="4" t="inlineStr">
        <is>
          <t>Vendido</t>
        </is>
      </c>
      <c r="D72" s="4" t="inlineStr">
        <is>
          <t>2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=HYPERLINK("https://www.rossileiloes.com.br/lote/detalhe/140917", "063")</f>
      </c>
      <c r="B73" s="4" t="s">
        <f>=HYPERLINK("https://www.rossileiloes.com.br/lote/detalhe/140917", " Lote com: Notebook HP 4GB - 500HD e Notebook HP sem memória e HD")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=HYPERLINK("https://www.rossileiloes.com.br/lote/detalhe/140891", "065")</f>
      </c>
      <c r="B74" s="4" t="s">
        <f>=HYPERLINK("https://www.rossileiloes.com.br/lote/detalhe/140891", " Lote com: 3 roteadores e 1 modem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=HYPERLINK("https://www.rossileiloes.com.br/lote/detalhe/140912", "066")</f>
      </c>
      <c r="B75" s="4" t="s">
        <f>=HYPERLINK("https://www.rossileiloes.com.br/lote/detalhe/140912", " Lote com: 2 uni. No-Break - projetor, roteador e picador de papel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=HYPERLINK("https://www.rossileiloes.com.br/lote/detalhe/140905", "067")</f>
      </c>
      <c r="B76" s="4" t="s">
        <f>=HYPERLINK("https://www.rossileiloes.com.br/lote/detalhe/140905", " Lote com: 3 uni. Roteadores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=HYPERLINK("https://www.rossileiloes.com.br/lote/detalhe/140920", "068")</f>
      </c>
      <c r="B77" s="4" t="s">
        <f>=HYPERLINK("https://www.rossileiloes.com.br/lote/detalhe/140920", " Lote com: 2 uni. Storages Dell - 1200GB")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=HYPERLINK("https://www.rossileiloes.com.br/lote/detalhe/140897", "069")</f>
      </c>
      <c r="B78" s="4" t="s">
        <f>=HYPERLINK("https://www.rossileiloes.com.br/lote/detalhe/140897", " Lote com: 3 servidores Dell")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=HYPERLINK("https://www.rossileiloes.com.br/lote/detalhe/140919", "070")</f>
      </c>
      <c r="B79" s="4" t="s">
        <f>=HYPERLINK("https://www.rossileiloes.com.br/lote/detalhe/140919", " Lote com: 3 servidores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=HYPERLINK("https://www.rossileiloes.com.br/lote/detalhe/140914", "071")</f>
      </c>
      <c r="B80" s="4" t="s">
        <f>=HYPERLINK("https://www.rossileiloes.com.br/lote/detalhe/140914", " Lote com: 2 Servidores ")</f>
      </c>
      <c r="C80" s="4" t="inlineStr">
        <is>
          <t>Vendido</t>
        </is>
      </c>
      <c r="D80" s="4" t="inlineStr">
        <is>
          <t>22</t>
        </is>
      </c>
      <c r="E80" s="5" t="inlineStr">
        <is>
          <t>2.600,00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=HYPERLINK("https://www.rossileiloes.com.br/lote/detalhe/140892", "072")</f>
      </c>
      <c r="B81" s="4" t="s">
        <f>=HYPERLINK("https://www.rossileiloes.com.br/lote/detalhe/140892", " Lote com: 2 Servidores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=HYPERLINK("https://www.rossileiloes.com.br/lote/detalhe/140910", "073")</f>
      </c>
      <c r="B82" s="4" t="s">
        <f>=HYPERLINK("https://www.rossileiloes.com.br/lote/detalhe/140910", " Servidor HP DL380P")</f>
      </c>
      <c r="C82" s="4" t="inlineStr">
        <is>
          <t>Vendido</t>
        </is>
      </c>
      <c r="D82" s="4" t="inlineStr">
        <is>
          <t>8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=HYPERLINK("https://www.rossileiloes.com.br/lote/detalhe/140906", "074")</f>
      </c>
      <c r="B83" s="4" t="s">
        <f>=HYPERLINK("https://www.rossileiloes.com.br/lote/detalhe/140906", " Servidor Dell DR4100")</f>
      </c>
      <c r="C83" s="4" t="inlineStr">
        <is>
          <t>Vendido</t>
        </is>
      </c>
      <c r="D83" s="4" t="inlineStr">
        <is>
          <t>17</t>
        </is>
      </c>
      <c r="E83" s="5" t="inlineStr">
        <is>
          <t>2.600,00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=HYPERLINK("https://www.rossileiloes.com.br/lote/detalhe/140861", "075")</f>
      </c>
      <c r="B84" s="4" t="s">
        <f>=HYPERLINK("https://www.rossileiloes.com.br/lote/detalhe/140861", " Lote com: 2 Módulos fonte de alimentação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=HYPERLINK("https://www.rossileiloes.com.br/lote/detalhe/140915", "076")</f>
      </c>
      <c r="B85" s="4" t="s">
        <f>=HYPERLINK("https://www.rossileiloes.com.br/lote/detalhe/140915", " Lote com: 2 monitores Led Samsung 32 Pol.")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=HYPERLINK("https://www.rossileiloes.com.br/lote/detalhe/140918", "077")</f>
      </c>
      <c r="B86" s="4" t="s">
        <f>=HYPERLINK("https://www.rossileiloes.com.br/lote/detalhe/140918", " Lote com: 2 monitores Led Samsung 32 Pol.")</f>
      </c>
      <c r="C86" s="4" t="inlineStr">
        <is>
          <t>Vendido</t>
        </is>
      </c>
      <c r="D86" s="4" t="inlineStr">
        <is>
          <t>6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=HYPERLINK("https://www.rossileiloes.com.br/lote/detalhe/140911", "078")</f>
      </c>
      <c r="B87" s="4" t="s">
        <f>=HYPERLINK("https://www.rossileiloes.com.br/lote/detalhe/140911", " Monitor 32 pol. Led Samsung")</f>
      </c>
      <c r="C87" s="4" t="inlineStr">
        <is>
          <t>Vendido</t>
        </is>
      </c>
      <c r="D87" s="4" t="inlineStr">
        <is>
          <t>10</t>
        </is>
      </c>
      <c r="E87" s="5" t="inlineStr">
        <is>
          <t>750,00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=HYPERLINK("https://www.rossileiloes.com.br/lote/detalhe/140929", "079")</f>
      </c>
      <c r="B88" s="4" t="s">
        <f>=HYPERLINK("https://www.rossileiloes.com.br/lote/detalhe/140929", " TV 65 - LG 4K")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=HYPERLINK("https://www.rossileiloes.com.br/lote/detalhe/140871", "080")</f>
      </c>
      <c r="B89" s="4" t="s">
        <f>=HYPERLINK("https://www.rossileiloes.com.br/lote/detalhe/140871", " Itens de informática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=HYPERLINK("https://www.rossileiloes.com.br/lote/detalhe/140921", "081")</f>
      </c>
      <c r="B90" s="4" t="s">
        <f>=HYPERLINK("https://www.rossileiloes.com.br/lote/detalhe/140921", " Lote com: 80 cabos DVI e caixas de cabos diversos")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=HYPERLINK("https://www.rossileiloes.com.br/lote/detalhe/140907", "082")</f>
      </c>
      <c r="B91" s="4" t="s">
        <f>=HYPERLINK("https://www.rossileiloes.com.br/lote/detalhe/140907", " TV LG 42 pol.")</f>
      </c>
      <c r="C91" s="4" t="inlineStr">
        <is>
          <t>Vendido</t>
        </is>
      </c>
      <c r="D91" s="4" t="inlineStr">
        <is>
          <t>1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=HYPERLINK("https://www.rossileiloes.com.br/lote/detalhe/142509", "083")</f>
      </c>
      <c r="B92" s="4" t="s">
        <f>=HYPERLINK("https://www.rossileiloes.com.br/lote/detalhe/142509", " Lote com: 4 Unid. No-Break com baterias e 4 bancos com baterias")</f>
      </c>
      <c r="C92" s="4" t="inlineStr">
        <is>
          <t>Vendido</t>
        </is>
      </c>
      <c r="D92" s="4" t="inlineStr">
        <is>
          <t>11</t>
        </is>
      </c>
      <c r="E92" s="5" t="inlineStr">
        <is>
          <t>5.500,00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=HYPERLINK("https://www.rossileiloes.com.br/lote/detalhe/141897", "084")</f>
      </c>
      <c r="B93" s="4" t="s">
        <f>=HYPERLINK("https://www.rossileiloes.com.br/lote/detalhe/141897", "Lote com 03 carregadores de bateria")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=HYPERLINK("https://www.rossileiloes.com.br/lote/detalhe/142518", "086")</f>
      </c>
      <c r="B94" s="4" t="s">
        <f>=HYPERLINK("https://www.rossileiloes.com.br/lote/detalhe/142518", " Lote com: 1 unid. Storage e 2 unid. Servidores")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=HYPERLINK("https://www.rossileiloes.com.br/lote/detalhe/142514", "087")</f>
      </c>
      <c r="B95" s="4" t="s">
        <f>=HYPERLINK("https://www.rossileiloes.com.br/lote/detalhe/142514", " Lote com: 4 distribuidores de energia Apc 7516 - 6 saídas")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=HYPERLINK("https://www.rossileiloes.com.br/lote/detalhe/142520", "088")</f>
      </c>
      <c r="B96" s="4" t="s">
        <f>=HYPERLINK("https://www.rossileiloes.com.br/lote/detalhe/142520", " Lote com: switchs roteadores ")</f>
      </c>
      <c r="C96" s="4" t="inlineStr">
        <is>
          <t>Vendido</t>
        </is>
      </c>
      <c r="D96" s="4" t="inlineStr">
        <is>
          <t>1</t>
        </is>
      </c>
      <c r="E96" s="5" t="inlineStr">
        <is>
          <t>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=HYPERLINK("https://www.rossileiloes.com.br/lote/detalhe/142542", "089")</f>
      </c>
      <c r="B97" s="4" t="s">
        <f>=HYPERLINK("https://www.rossileiloes.com.br/lote/detalhe/142542", " Lote com: 67 cartuchos de 800gb - 35 cartuchos de 1.7Tb")</f>
      </c>
      <c r="C97" s="4" t="inlineStr">
        <is>
          <t>Vendido</t>
        </is>
      </c>
      <c r="D97" s="4" t="inlineStr">
        <is>
          <t>11</t>
        </is>
      </c>
      <c r="E97" s="5" t="inlineStr">
        <is>
          <t>1.300,00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=HYPERLINK("https://www.rossileiloes.com.br/lote/detalhe/142530", "090")</f>
      </c>
      <c r="B98" s="4" t="s">
        <f>=HYPERLINK("https://www.rossileiloes.com.br/lote/detalhe/142530", " Lote com: 35 cartuchos de 6.25 Tb e 6 cartuchos de 3 Tb")</f>
      </c>
      <c r="C98" s="4" t="inlineStr">
        <is>
          <t>Vendido</t>
        </is>
      </c>
      <c r="D98" s="4" t="inlineStr">
        <is>
          <t>20</t>
        </is>
      </c>
      <c r="E98" s="5" t="inlineStr">
        <is>
          <t>2.200,00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=HYPERLINK("https://www.rossileiloes.com.br/lote/detalhe/142513", "091")</f>
      </c>
      <c r="B99" s="4" t="s">
        <f>=HYPERLINK("https://www.rossileiloes.com.br/lote/detalhe/142513", " Lote com: Video encorder - 11 unid. Cartuchos de 6.25 Tb - 37 cartuchos de 3 Tb sem uso")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=HYPERLINK("https://www.rossileiloes.com.br/lote/detalhe/142525", "092")</f>
      </c>
      <c r="B100" s="4" t="s">
        <f>=HYPERLINK("https://www.rossileiloes.com.br/lote/detalhe/142525", " Lote com; teclados dell, guarda pastas, telefones")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=HYPERLINK("https://www.rossileiloes.com.br/lote/detalhe/142512", "093")</f>
      </c>
      <c r="B101" s="4" t="s">
        <f>=HYPERLINK("https://www.rossileiloes.com.br/lote/detalhe/142512", " Lote com: 6 telefones Cisco CP-7841")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=HYPERLINK("https://www.rossileiloes.com.br/lote/detalhe/142511", "094")</f>
      </c>
      <c r="B102" s="4" t="s">
        <f>=HYPERLINK("https://www.rossileiloes.com.br/lote/detalhe/142511", " Lote com: tomadas APC - filtros de linha - peças de rack - servidor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=HYPERLINK("https://www.rossileiloes.com.br/lote/detalhe/142546", "095")</f>
      </c>
      <c r="B103" s="4" t="s">
        <f>=HYPERLINK("https://www.rossileiloes.com.br/lote/detalhe/142546", " Lote com: 54 placas diversas")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=HYPERLINK("https://www.rossileiloes.com.br/lote/detalhe/142524", "100")</f>
      </c>
      <c r="B104" s="4" t="s">
        <f>=HYPERLINK("https://www.rossileiloes.com.br/lote/detalhe/142524", " Aparelho completo de vídeo conferência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=HYPERLINK("https://www.rossileiloes.com.br/lote/detalhe/142526", "101")</f>
      </c>
      <c r="B105" s="4" t="s">
        <f>=HYPERLINK("https://www.rossileiloes.com.br/lote/detalhe/142526", " Lote com: 8 ventiladores com filtro 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=HYPERLINK("https://www.rossileiloes.com.br/lote/detalhe/142533", "102")</f>
      </c>
      <c r="B106" s="4" t="s">
        <f>=HYPERLINK("https://www.rossileiloes.com.br/lote/detalhe/142533", " Lote com: Placas - suportes - itens de monitoramento")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=HYPERLINK("https://www.rossileiloes.com.br/lote/detalhe/142519", "103")</f>
      </c>
      <c r="B107" s="4" t="s">
        <f>=HYPERLINK("https://www.rossileiloes.com.br/lote/detalhe/142519", " Lote com: 18 unid. Carregadores e 19 suportes motorola")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=HYPERLINK("https://www.rossileiloes.com.br/lote/detalhe/140909", "104")</f>
      </c>
      <c r="B108" s="4" t="s">
        <f>=HYPERLINK("https://www.rossileiloes.com.br/lote/detalhe/140909", " Lote com: 03 banquetas")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=HYPERLINK("https://www.rossileiloes.com.br/lote/detalhe/140900", "105")</f>
      </c>
      <c r="B109" s="4" t="s">
        <f>=HYPERLINK("https://www.rossileiloes.com.br/lote/detalhe/140900", " Mesa com 06 cadeiras 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=HYPERLINK("https://www.rossileiloes.com.br/lote/detalhe/140908", "106")</f>
      </c>
      <c r="B110" s="4" t="s">
        <f>=HYPERLINK("https://www.rossileiloes.com.br/lote/detalhe/140908", " Poltrona em madeira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=HYPERLINK("https://www.rossileiloes.com.br/lote/detalhe/140902", "107")</f>
      </c>
      <c r="B111" s="4" t="s">
        <f>=HYPERLINK("https://www.rossileiloes.com.br/lote/detalhe/140902", " Lote com: Criado mudo e escrivaninha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=HYPERLINK("https://www.rossileiloes.com.br/lote/detalhe/140899", "108")</f>
      </c>
      <c r="B112" s="4" t="s">
        <f>=HYPERLINK("https://www.rossileiloes.com.br/lote/detalhe/140899", " Lote com: 8 Itens de pedra sabão")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=HYPERLINK("https://www.rossileiloes.com.br/lote/detalhe/140896", "109")</f>
      </c>
      <c r="B113" s="4" t="s">
        <f>=HYPERLINK("https://www.rossileiloes.com.br/lote/detalhe/140896", " Aproximadamente 100 metros de mangotes de 3 - 4 - 5 e 6 pol.")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=HYPERLINK("https://www.rossileiloes.com.br/lote/detalhe/140894", "110")</f>
      </c>
      <c r="B114" s="4" t="s">
        <f>=HYPERLINK("https://www.rossileiloes.com.br/lote/detalhe/140894", " Lote com: 6 Itens de pedra sabão")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=HYPERLINK("https://www.rossileiloes.com.br/lote/detalhe/140887", "112")</f>
      </c>
      <c r="B115" s="4" t="s">
        <f>=HYPERLINK("https://www.rossileiloes.com.br/lote/detalhe/140887", " Lote com: 7 Itens de pedra sabão")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=HYPERLINK("https://www.rossileiloes.com.br/lote/detalhe/140878", "113")</f>
      </c>
      <c r="B116" s="4" t="s">
        <f>=HYPERLINK("https://www.rossileiloes.com.br/lote/detalhe/140878", " Aquaterrário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=HYPERLINK("https://www.rossileiloes.com.br/lote/detalhe/140872", "114")</f>
      </c>
      <c r="B117" s="4" t="s">
        <f>=HYPERLINK("https://www.rossileiloes.com.br/lote/detalhe/140872", " Lote com: 2 latões - 50L em alumínio")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=HYPERLINK("https://www.rossileiloes.com.br/lote/detalhe/140873", "115")</f>
      </c>
      <c r="B118" s="4" t="s">
        <f>=HYPERLINK("https://www.rossileiloes.com.br/lote/detalhe/140873", " Lote com: 2 latões - 50L em alumínio")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=HYPERLINK("https://www.rossileiloes.com.br/lote/detalhe/140879", "116")</f>
      </c>
      <c r="B119" s="4" t="s">
        <f>=HYPERLINK("https://www.rossileiloes.com.br/lote/detalhe/140879", " Lote com: 8 Itens de pedra sabão")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=HYPERLINK("https://www.rossileiloes.com.br/lote/detalhe/140883", "117")</f>
      </c>
      <c r="B120" s="4" t="s">
        <f>=HYPERLINK("https://www.rossileiloes.com.br/lote/detalhe/140883", " Lote com: 9 Itens de pedra sabão")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=HYPERLINK("https://www.rossileiloes.com.br/lote/detalhe/140881", "118")</f>
      </c>
      <c r="B121" s="4" t="s">
        <f>=HYPERLINK("https://www.rossileiloes.com.br/lote/detalhe/140881", " Aproximadamente 45 metros de borracha - 0.80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=HYPERLINK("https://www.rossileiloes.com.br/lote/detalhe/140884", "119")</f>
      </c>
      <c r="B122" s="4" t="s">
        <f>=HYPERLINK("https://www.rossileiloes.com.br/lote/detalhe/140884", " Lote com: 10 cadeiras plásticas - marfinite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=HYPERLINK("https://www.rossileiloes.com.br/lote/detalhe/140886", "120")</f>
      </c>
      <c r="B123" s="4" t="s">
        <f>=HYPERLINK("https://www.rossileiloes.com.br/lote/detalhe/140886", " Lote com: 8 Itens de pedra sabão")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=HYPERLINK("https://www.rossileiloes.com.br/lote/detalhe/143210", "121")</f>
      </c>
      <c r="B124" s="4" t="s">
        <f>=HYPERLINK("https://www.rossileiloes.com.br/lote/detalhe/143210", "Lote com: 3 turbinas e 1 macaco hidráulico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=HYPERLINK("https://www.rossileiloes.com.br/lote/detalhe/143241", "122")</f>
      </c>
      <c r="B125" s="4" t="s">
        <f>=HYPERLINK("https://www.rossileiloes.com.br/lote/detalhe/143241", "Reguladores de pressão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=HYPERLINK("https://www.rossileiloes.com.br/lote/detalhe/143582", "123")</f>
      </c>
      <c r="B126" s="4" t="s">
        <f>=HYPERLINK("https://www.rossileiloes.com.br/lote/detalhe/143582", "2 cadeiras carraro 1712")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=HYPERLINK("https://www.rossileiloes.com.br/lote/detalhe/143583", "124")</f>
      </c>
      <c r="B127" s="4" t="s">
        <f>=HYPERLINK("https://www.rossileiloes.com.br/lote/detalhe/143583", "2 cadeiras carraro 1712")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=HYPERLINK("https://www.rossileiloes.com.br/lote/detalhe/143584", "125")</f>
      </c>
      <c r="B128" s="4" t="s">
        <f>=HYPERLINK("https://www.rossileiloes.com.br/lote/detalhe/143584", "2 cadeiras carraro 1712")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=HYPERLINK("https://www.rossileiloes.com.br/lote/detalhe/143790", "126")</f>
      </c>
      <c r="B129" s="4" t="s">
        <f>=HYPERLINK("https://www.rossileiloes.com.br/lote/detalhe/143790", "Lote com: 3 pneus aro 17 - 2 pneus aro 18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=HYPERLINK("https://www.rossileiloes.com.br/lote/detalhe/143792", "127")</f>
      </c>
      <c r="B130" s="4" t="s">
        <f>=HYPERLINK("https://www.rossileiloes.com.br/lote/detalhe/143792", "Cadeira Cavaletti Presidente")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=HYPERLINK("https://www.rossileiloes.com.br/lote/detalhe/143794", "128")</f>
      </c>
      <c r="B131" s="4" t="s">
        <f>=HYPERLINK("https://www.rossileiloes.com.br/lote/detalhe/143794", "Cadeira Presidente Giroflex Candall 64")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950,00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=HYPERLINK("https://www.rossileiloes.com.br/lote/detalhe/143796", "129")</f>
      </c>
      <c r="B132" s="4" t="s">
        <f>=HYPERLINK("https://www.rossileiloes.com.br/lote/detalhe/143796", "Cadeira Presidente Giroflex Candall 64")</f>
      </c>
      <c r="C132" s="4" t="inlineStr">
        <is>
          <t>Vendido</t>
        </is>
      </c>
      <c r="D132" s="4" t="inlineStr">
        <is>
          <t>2</t>
        </is>
      </c>
      <c r="E132" s="5" t="inlineStr">
        <is>
          <t>950,00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=HYPERLINK("https://www.rossileiloes.com.br/lote/detalhe/143798", "130")</f>
      </c>
      <c r="B133" s="4" t="s">
        <f>=HYPERLINK("https://www.rossileiloes.com.br/lote/detalhe/143798", "Cadeira Presidente Giroflex Candall 64")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480,00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=HYPERLINK("https://www.rossileiloes.com.br/lote/detalhe/143801", "131")</f>
      </c>
      <c r="B134" s="4" t="s">
        <f>=HYPERLINK("https://www.rossileiloes.com.br/lote/detalhe/143801", "Cadeira Presidente Giroflex Candall 64")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480,00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=HYPERLINK("https://www.rossileiloes.com.br/lote/detalhe/143805", "132")</f>
      </c>
      <c r="B135" s="4" t="s">
        <f>=HYPERLINK("https://www.rossileiloes.com.br/lote/detalhe/143805", "Cadeira Presidente Giroflex Candall 64")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480,00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=HYPERLINK("https://www.rossileiloes.com.br/lote/detalhe/143807", "133")</f>
      </c>
      <c r="B136" s="4" t="s">
        <f>=HYPERLINK("https://www.rossileiloes.com.br/lote/detalhe/143807", "Cadeira Presidente Giroflex Candall 64")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480,00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=HYPERLINK("https://www.rossileiloes.com.br/lote/detalhe/144166", "134")</f>
      </c>
      <c r="B137" s="4" t="s">
        <f>=HYPERLINK("https://www.rossileiloes.com.br/lote/detalhe/144166", "Lote com: 30  itens antigos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=HYPERLINK("https://www.rossileiloes.com.br/lote/detalhe/144171", "135")</f>
      </c>
      <c r="B138" s="4" t="s">
        <f>=HYPERLINK("https://www.rossileiloes.com.br/lote/detalhe/144171", "Piscina de fibra 2,50x1,50")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2026-06-28T06:24:11.00Z</dcterms:created>
  <dc:creator>Tellks Tecnologia</dc:creator>
  <cp:revision>0</cp:revision>
</cp:coreProperties>
</file>