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MÁQUINAS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=HYPERLINK("https://www.rossileiloes.com.br/lote/detalhe/117266", "000")</f>
      </c>
      <c r="B11" s="4" t="s">
        <f>=HYPERLINK("https://www.rossileiloes.com.br/lote/detalhe/117266", "1 Bicicleta elétrica ( falta módulo)")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=HYPERLINK("https://www.rossileiloes.com.br/lote/detalhe/116865", "001")</f>
      </c>
      <c r="B12" s="4" t="s">
        <f>=HYPERLINK("https://www.rossileiloes.com.br/lote/detalhe/116865", " aprox.  50 Fresas novas/ usadas")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=HYPERLINK("https://www.rossileiloes.com.br/lote/detalhe/117200", "002")</f>
      </c>
      <c r="B13" s="4" t="s">
        <f>=HYPERLINK("https://www.rossileiloes.com.br/lote/detalhe/117200", "Bomba hidráulica para barco importado sem uso,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=HYPERLINK("https://www.rossileiloes.com.br/lote/detalhe/117263", "003")</f>
      </c>
      <c r="B14" s="4" t="s">
        <f>=HYPERLINK("https://www.rossileiloes.com.br/lote/detalhe/117263", "Prensa Schuller 400ton. ( desmontada)")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=HYPERLINK("https://www.rossileiloes.com.br/lote/detalhe/116858", "004")</f>
      </c>
      <c r="B15" s="4" t="s">
        <f>=HYPERLINK("https://www.rossileiloes.com.br/lote/detalhe/116858", " Elevador de serviços  desmontado( completo) 12 andares")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=HYPERLINK("https://www.rossileiloes.com.br/lote/detalhe/117254", "005")</f>
      </c>
      <c r="B16" s="4" t="s">
        <f>=HYPERLINK("https://www.rossileiloes.com.br/lote/detalhe/117254", " 10 peças - Caixa metálica - 1,00 x 0,90 x 0,50")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=HYPERLINK("https://www.rossileiloes.com.br/lote/detalhe/116940", "006")</f>
      </c>
      <c r="B17" s="4" t="s">
        <f>=HYPERLINK("https://www.rossileiloes.com.br/lote/detalhe/116940", " TORNO REVÓLVER")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=HYPERLINK("https://www.rossileiloes.com.br/lote/detalhe/116938", "007")</f>
      </c>
      <c r="B18" s="4" t="s">
        <f>=HYPERLINK("https://www.rossileiloes.com.br/lote/detalhe/116938", " 02 GELADEIRAS EM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=HYPERLINK("https://www.rossileiloes.com.br/lote/detalhe/117257", "008")</f>
      </c>
      <c r="B19" s="4" t="s">
        <f>=HYPERLINK("https://www.rossileiloes.com.br/lote/detalhe/117257", " 10 peças - Caixa metálica - 1,00 x 0,90 x 0,50")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=HYPERLINK("https://www.rossileiloes.com.br/lote/detalhe/116941", "009")</f>
      </c>
      <c r="B20" s="4" t="s">
        <f>=HYPERLINK("https://www.rossileiloes.com.br/lote/detalhe/116941", "TALHA")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=HYPERLINK("https://www.rossileiloes.com.br/lote/detalhe/116848", "010")</f>
      </c>
      <c r="B21" s="4" t="s">
        <f>=HYPERLINK("https://www.rossileiloes.com.br/lote/detalhe/116848", " Cabine suplementar em alumínio medidas aproximadas 2,20 comprimento  x 1,40 largura x 2,00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=HYPERLINK("https://www.rossileiloes.com.br/lote/detalhe/117655", "011")</f>
      </c>
      <c r="B22" s="4" t="s">
        <f>=HYPERLINK("https://www.rossileiloes.com.br/lote/detalhe/117655", "Tanque em inox 316 capac. aprox 3.000 mil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=HYPERLINK("https://www.rossileiloes.com.br/lote/detalhe/116945", "012")</f>
      </c>
      <c r="B23" s="4" t="s">
        <f>=HYPERLINK("https://www.rossileiloes.com.br/lote/detalhe/116945", " APROX. 30 UNIIDADES DE FILTROS (SEM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=HYPERLINK("https://www.rossileiloes.com.br/lote/detalhe/116944", "013")</f>
      </c>
      <c r="B24" s="4" t="s">
        <f>=HYPERLINK("https://www.rossileiloes.com.br/lote/detalhe/116944", " APROX. 150 UNIDADES DE FILTROS MANGA (APROX. 3,60 M DE COMPRIMENTO)")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=HYPERLINK("https://www.rossileiloes.com.br/lote/detalhe/117253", "014")</f>
      </c>
      <c r="B25" s="4" t="s">
        <f>=HYPERLINK("https://www.rossileiloes.com.br/lote/detalhe/117253", " 10 peças - Caixa metálica - 1,00 x 0,90 x 0,50")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=HYPERLINK("https://www.rossileiloes.com.br/lote/detalhe/116942", "015")</f>
      </c>
      <c r="B26" s="4" t="s">
        <f>=HYPERLINK("https://www.rossileiloes.com.br/lote/detalhe/116942", " APROX. 2.000 QUILOS  DE SABONETE EM BARRAS")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=HYPERLINK("https://www.rossileiloes.com.br/lote/detalhe/116863", "016")</f>
      </c>
      <c r="B27" s="4" t="s">
        <f>=HYPERLINK("https://www.rossileiloes.com.br/lote/detalhe/116863", " Cabine suplementar em alumínio medidas aproximadas 2,20 comprimento  x 1,40 largura x 2,00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=HYPERLINK("https://www.rossileiloes.com.br/lote/detalhe/117255", "017")</f>
      </c>
      <c r="B28" s="4" t="s">
        <f>=HYPERLINK("https://www.rossileiloes.com.br/lote/detalhe/117255", " 10 peças - Caixa metálica - 1,00 x 0,90 x 0,50")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=HYPERLINK("https://www.rossileiloes.com.br/lote/detalhe/116966", "018")</f>
      </c>
      <c r="B29" s="4" t="s">
        <f>=HYPERLINK("https://www.rossileiloes.com.br/lote/detalhe/116966", "Ventilador Centrifugo")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=HYPERLINK("https://www.rossileiloes.com.br/lote/detalhe/116847", "019")</f>
      </c>
      <c r="B30" s="4" t="s">
        <f>=HYPERLINK("https://www.rossileiloes.com.br/lote/detalhe/116847",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=HYPERLINK("https://www.rossileiloes.com.br/lote/detalhe/116861", "020")</f>
      </c>
      <c r="B31" s="4" t="s">
        <f>=HYPERLINK("https://www.rossileiloes.com.br/lote/detalhe/116861",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=HYPERLINK("https://www.rossileiloes.com.br/lote/detalhe/116850", "021")</f>
      </c>
      <c r="B32" s="4" t="s">
        <f>=HYPERLINK("https://www.rossileiloes.com.br/lote/detalhe/116850", " Cabine suplementar em alumínio medidas aproximadas 2,20 comprimento  x 1,40 largura x 2,00 altura")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=HYPERLINK("https://www.rossileiloes.com.br/lote/detalhe/117252", "022")</f>
      </c>
      <c r="B33" s="4" t="s">
        <f>=HYPERLINK("https://www.rossileiloes.com.br/lote/detalhe/117252", " 10 peças - Caixa metálica - 1,00 x 0,90 x 0,50")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=HYPERLINK("https://www.rossileiloes.com.br/lote/detalhe/117256", "023")</f>
      </c>
      <c r="B34" s="4" t="s">
        <f>=HYPERLINK("https://www.rossileiloes.com.br/lote/detalhe/117256", " 10 peças - Caixa metálica - 1,00 x 0,90 x 0,50")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=HYPERLINK("https://www.rossileiloes.com.br/lote/detalhe/116967", "024")</f>
      </c>
      <c r="B35" s="4" t="s">
        <f>=HYPERLINK("https://www.rossileiloes.com.br/lote/detalhe/116967", "Compressor de 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=HYPERLINK("https://www.rossileiloes.com.br/lote/detalhe/116946", "025")</f>
      </c>
      <c r="B36" s="4" t="s">
        <f>=HYPERLINK("https://www.rossileiloes.com.br/lote/detalhe/116946", " FORNO MUFLA")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=HYPERLINK("https://www.rossileiloes.com.br/lote/detalhe/116949", "026")</f>
      </c>
      <c r="B37" s="4" t="s">
        <f>=HYPERLINK("https://www.rossileiloes.com.br/lote/detalhe/116949", " RETIFICA MELLO")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=HYPERLINK("https://www.rossileiloes.com.br/lote/detalhe/116948", "027")</f>
      </c>
      <c r="B38" s="4" t="s">
        <f>=HYPERLINK("https://www.rossileiloes.com.br/lote/detalhe/116948", " MÁQUINA DE TESTE DE DUREZA")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=HYPERLINK("https://www.rossileiloes.com.br/lote/detalhe/116856", "028")</f>
      </c>
      <c r="B39" s="4" t="s">
        <f>=HYPERLINK("https://www.rossileiloes.com.br/lote/detalhe/116856", " Cabine suplementar em alumínio medidas aproximadas 2,20 comprimento  x 1,40 largura x 2,00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=HYPERLINK("https://www.rossileiloes.com.br/lote/detalhe/117258", "029")</f>
      </c>
      <c r="B40" s="4" t="s">
        <f>=HYPERLINK("https://www.rossileiloes.com.br/lote/detalhe/117258", " 10 peças - Caixa metálica - 1,00 x 0,90 x 0,50")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=HYPERLINK("https://www.rossileiloes.com.br/lote/detalhe/116968", "030")</f>
      </c>
      <c r="B41" s="4" t="s">
        <f>=HYPERLINK("https://www.rossileiloes.com.br/lote/detalhe/116968", "Compressor de ar 200 pés")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=HYPERLINK("https://www.rossileiloes.com.br/lote/detalhe/117260", "031")</f>
      </c>
      <c r="B42" s="4" t="s">
        <f>=HYPERLINK("https://www.rossileiloes.com.br/lote/detalhe/117260", " 10 peças - Caixa metálica - 1,00 x 0,90 x 0,50")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=HYPERLINK("https://www.rossileiloes.com.br/lote/detalhe/116952", "032")</f>
      </c>
      <c r="B43" s="4" t="s">
        <f>=HYPERLINK("https://www.rossileiloes.com.br/lote/detalhe/116952", " DISCOS DE CORTE. 04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=HYPERLINK("https://www.rossileiloes.com.br/lote/detalhe/116964", "033")</f>
      </c>
      <c r="B44" s="4" t="s">
        <f>=HYPERLINK("https://www.rossileiloes.com.br/lote/detalhe/116964", " Forno estufa")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=HYPERLINK("https://www.rossileiloes.com.br/lote/detalhe/116965", "034")</f>
      </c>
      <c r="B45" s="4" t="s">
        <f>=HYPERLINK("https://www.rossileiloes.com.br/lote/detalhe/116965", " Torno")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=HYPERLINK("https://www.rossileiloes.com.br/lote/detalhe/116969", "035")</f>
      </c>
      <c r="B46" s="4" t="s">
        <f>=HYPERLINK("https://www.rossileiloes.com.br/lote/detalhe/116969", "5 discos de corte")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=HYPERLINK("https://www.rossileiloes.com.br/lote/detalhe/116854", "036")</f>
      </c>
      <c r="B47" s="4" t="s">
        <f>=HYPERLINK("https://www.rossileiloes.com.br/lote/detalhe/116854", "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2.400,00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=HYPERLINK("https://www.rossileiloes.com.br/lote/detalhe/117163", "037")</f>
      </c>
      <c r="B48" s="4" t="s">
        <f>=HYPERLINK("https://www.rossileiloes.com.br/lote/detalhe/117163",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2.400,00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=HYPERLINK("https://www.rossileiloes.com.br/lote/detalhe/117153", "038")</f>
      </c>
      <c r="B49" s="4" t="s">
        <f>=HYPERLINK("https://www.rossileiloes.com.br/lote/detalhe/117153",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=HYPERLINK("https://www.rossileiloes.com.br/lote/detalhe/117159", "039")</f>
      </c>
      <c r="B50" s="4" t="s">
        <f>=HYPERLINK("https://www.rossileiloes.com.br/lote/detalhe/117159", "  Cabine suplementar em alumínio medidas aproximadas 2,20 comprimento  x 1,40 largura x 2,00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=HYPERLINK("https://www.rossileiloes.com.br/lote/detalhe/117128", "040")</f>
      </c>
      <c r="B51" s="4" t="s">
        <f>=HYPERLINK("https://www.rossileiloes.com.br/lote/detalhe/117128", "  Cabine suplementar em alumínio medidas aproximadas 2,20 comprimento  x 1,40 largura x 2,00 altura")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2.400,00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=HYPERLINK("https://www.rossileiloes.com.br/lote/detalhe/116951", "041")</f>
      </c>
      <c r="B52" s="4" t="s">
        <f>=HYPERLINK("https://www.rossileiloes.com.br/lote/detalhe/116951", " 05 GERADORES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=HYPERLINK("https://www.rossileiloes.com.br/lote/detalhe/116955", "042")</f>
      </c>
      <c r="B53" s="4" t="s">
        <f>=HYPERLINK("https://www.rossileiloes.com.br/lote/detalhe/116955", "Equipamentos para cozinha industrial em inox  - aprox. 17  peças sendo:  Freezer, cubas, esquentador de comidas, fritadeira, balcão, geladeiras e outros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=HYPERLINK("https://www.rossileiloes.com.br/lote/detalhe/116953", "043")</f>
      </c>
      <c r="B54" s="4" t="s">
        <f>=HYPERLINK("https://www.rossileiloes.com.br/lote/detalhe/116953", "2 condensadores de ar condicionado")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=HYPERLINK("https://www.rossileiloes.com.br/lote/detalhe/117133", "044")</f>
      </c>
      <c r="B55" s="4" t="s">
        <f>=HYPERLINK("https://www.rossileiloes.com.br/lote/detalhe/117133", "  Cabine suplementar em alumínio medidas aproximadas 2,20 comprimento  x 1,40 largura x 2,00 altura")</f>
      </c>
      <c r="C55" s="4" t="inlineStr">
        <is>
          <t>Vendido</t>
        </is>
      </c>
      <c r="D55" s="4" t="inlineStr">
        <is>
          <t>1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=HYPERLINK("https://www.rossileiloes.com.br/lote/detalhe/117147", "045")</f>
      </c>
      <c r="B56" s="4" t="s">
        <f>=HYPERLINK("https://www.rossileiloes.com.br/lote/detalhe/117147", "  Cabine suplementar em alumínio medidas aproximadas 2,20 comprimento  x 1,40 largura x 2,00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=HYPERLINK("https://www.rossileiloes.com.br/lote/detalhe/117137", "046")</f>
      </c>
      <c r="B57" s="4" t="s">
        <f>=HYPERLINK("https://www.rossileiloes.com.br/lote/detalhe/117137", "  Cabine suplementar em alumínio medidas aproximadas 2,20 comprimento  x 1,40 largura x 2,00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=HYPERLINK("https://www.rossileiloes.com.br/lote/detalhe/117144", "047")</f>
      </c>
      <c r="B58" s="4" t="s">
        <f>=HYPERLINK("https://www.rossileiloes.com.br/lote/detalhe/117144", "  Cabine suplementar em alumínio medidas aproximadas 2,20 comprimento  x 1,40 largura x 2,00 altura")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=HYPERLINK("https://www.rossileiloes.com.br/lote/detalhe/117125", "048")</f>
      </c>
      <c r="B59" s="4" t="s">
        <f>=HYPERLINK("https://www.rossileiloes.com.br/lote/detalhe/117125", "  Cabine suplementar em alumínio medidas aproximadas 2,20 comprimento  x 1,40 largura x 2,00 altura")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=HYPERLINK("https://www.rossileiloes.com.br/lote/detalhe/116957", "049")</f>
      </c>
      <c r="B60" s="4" t="s">
        <f>=HYPERLINK("https://www.rossileiloes.com.br/lote/detalhe/116957", "Equipamentos para cozinha industrial em inox - sendo 3 refrigeradores")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=HYPERLINK("https://www.rossileiloes.com.br/lote/detalhe/116959", "050")</f>
      </c>
      <c r="B61" s="4" t="s">
        <f>=HYPERLINK("https://www.rossileiloes.com.br/lote/detalhe/116959", "Aprox. 30 peças de machos. Diversas medidas (sem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=HYPERLINK("https://www.rossileiloes.com.br/lote/detalhe/117150", "051")</f>
      </c>
      <c r="B62" s="4" t="s">
        <f>=HYPERLINK("https://www.rossileiloes.com.br/lote/detalhe/117150", "  Cabine suplementar em alumínio medidas aproximadas 2,20 comprimento  x 1,40 largura x 2,00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=HYPERLINK("https://www.rossileiloes.com.br/lote/detalhe/117156", "052")</f>
      </c>
      <c r="B63" s="4" t="s">
        <f>=HYPERLINK("https://www.rossileiloes.com.br/lote/detalhe/117156", "  Cabine suplementar em alumínio medidas aproximadas 2,20 comprimento  x 1,40 largura x 2,00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=HYPERLINK("https://www.rossileiloes.com.br/lote/detalhe/117141", "053")</f>
      </c>
      <c r="B64" s="4" t="s">
        <f>=HYPERLINK("https://www.rossileiloes.com.br/lote/detalhe/117141", "  Cabine suplementar em alumínio medidas aproximadas 2,20 comprimento  x 1,40 largura x 2,00 altura")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2.400,00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=HYPERLINK("https://www.rossileiloes.com.br/lote/detalhe/117131", "054")</f>
      </c>
      <c r="B65" s="4" t="s">
        <f>=HYPERLINK("https://www.rossileiloes.com.br/lote/detalhe/117131", "  Cabine suplementar em alumínio medidas aproximadas 2,20 comprimento  x 1,40 largura x 2,00 altura")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=HYPERLINK("https://www.rossileiloes.com.br/lote/detalhe/117261", "055")</f>
      </c>
      <c r="B66" s="4" t="s">
        <f>=HYPERLINK("https://www.rossileiloes.com.br/lote/detalhe/117261", " 10 peças - Caixa metálica - 1,00 x 0,90 x 0,50")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=HYPERLINK("https://www.rossileiloes.com.br/lote/detalhe/117270", "056")</f>
      </c>
      <c r="B67" s="4" t="s">
        <f>=HYPERLINK("https://www.rossileiloes.com.br/lote/detalhe/117270", " Alisador de concreto")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=HYPERLINK("https://www.rossileiloes.com.br/lote/detalhe/116962", "057")</f>
      </c>
      <c r="B68" s="4" t="s">
        <f>=HYPERLINK("https://www.rossileiloes.com.br/lote/detalhe/116962", " Aprox. 2,5 ton de vidros para expositores (tamanhos variados)")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=HYPERLINK("https://www.rossileiloes.com.br/lote/detalhe/117264", "058")</f>
      </c>
      <c r="B69" s="4" t="s">
        <f>=HYPERLINK("https://www.rossileiloes.com.br/lote/detalhe/117264", "Cápsula Saúna a vapor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=HYPERLINK("https://www.rossileiloes.com.br/lote/detalhe/116961", "059")</f>
      </c>
      <c r="B70" s="4" t="s">
        <f>=HYPERLINK("https://www.rossileiloes.com.br/lote/detalhe/116961", " Cabine para caminhão GMC (Pouco uso)")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=HYPERLINK("https://www.rossileiloes.com.br/lote/detalhe/116963", "060")</f>
      </c>
      <c r="B71" s="4" t="s">
        <f>=HYPERLINK("https://www.rossileiloes.com.br/lote/detalhe/116963", "Plataforma elevatória. Aprox. 6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=HYPERLINK("https://www.rossileiloes.com.br/lote/detalhe/116970", "061")</f>
      </c>
      <c r="B72" s="4" t="s">
        <f>=HYPERLINK("https://www.rossileiloes.com.br/lote/detalhe/116970", "PLAINA")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=HYPERLINK("https://www.rossileiloes.com.br/lote/detalhe/117656", "062")</f>
      </c>
      <c r="B73" s="4" t="s">
        <f>=HYPERLINK("https://www.rossileiloes.com.br/lote/detalhe/117656", "Equipamento de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=HYPERLINK("https://www.rossileiloes.com.br/lote/detalhe/117657", "063")</f>
      </c>
      <c r="B74" s="4" t="s">
        <f>=HYPERLINK("https://www.rossileiloes.com.br/lote/detalhe/117657", "Tanque misturador em inox capacidade 1.000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=HYPERLINK("https://www.rossileiloes.com.br/lote/detalhe/116971", "069")</f>
      </c>
      <c r="B75" s="4" t="s">
        <f>=HYPERLINK("https://www.rossileiloes.com.br/lote/detalhe/116971", " Envasadora em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=HYPERLINK("https://www.rossileiloes.com.br/lote/detalhe/116972", "070")</f>
      </c>
      <c r="B76" s="4" t="s">
        <f>=HYPERLINK("https://www.rossileiloes.com.br/lote/detalhe/116972", " Unidade hidráulica")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=HYPERLINK("https://www.rossileiloes.com.br/lote/detalhe/116973", "078")</f>
      </c>
      <c r="B77" s="4" t="s">
        <f>=HYPERLINK("https://www.rossileiloes.com.br/lote/detalhe/116973", " Misturador em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=HYPERLINK("https://www.rossileiloes.com.br/lote/detalhe/116975", "081")</f>
      </c>
      <c r="B78" s="4" t="s">
        <f>=HYPERLINK("https://www.rossileiloes.com.br/lote/detalhe/116975", "ELEVADOR DE CARGA. Capacidade Aprox. 1.500 kilos. Levanta aprox. 4 metros")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=HYPERLINK("https://www.rossileiloes.com.br/lote/detalhe/116977", "082")</f>
      </c>
      <c r="B79" s="4" t="s">
        <f>=HYPERLINK("https://www.rossileiloes.com.br/lote/detalhe/116977", "Aquecedor de comida em Inox")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=HYPERLINK("https://www.rossileiloes.com.br/lote/detalhe/116981", "089")</f>
      </c>
      <c r="B80" s="4" t="s">
        <f>=HYPERLINK("https://www.rossileiloes.com.br/lote/detalhe/116981", " Câmbio automático da volvo FH12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=HYPERLINK("https://www.rossileiloes.com.br/lote/detalhe/116979", "090")</f>
      </c>
      <c r="B81" s="4" t="s">
        <f>=HYPERLINK("https://www.rossileiloes.com.br/lote/detalhe/116979", " Câmbio automático da volvo FH12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=HYPERLINK("https://www.rossileiloes.com.br/lote/detalhe/116982", "091")</f>
      </c>
      <c r="B82" s="4" t="s">
        <f>=HYPERLINK("https://www.rossileiloes.com.br/lote/detalhe/116982", " Câmbio automático da volvo FH12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=HYPERLINK("https://www.rossileiloes.com.br/lote/detalhe/116983", "092")</f>
      </c>
      <c r="B83" s="4" t="s">
        <f>=HYPERLINK("https://www.rossileiloes.com.br/lote/detalhe/116983", " Compressor  parafuso  100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17500.00</t>
        </is>
      </c>
    </row>
    <row collapsed="false" customFormat="false" customHeight="false" hidden="false" ht="12.1" outlineLevel="0" r="84">
      <c r="A84" s="5" t="s">
        <f>=HYPERLINK("https://www.rossileiloes.com.br/lote/detalhe/116988", "093")</f>
      </c>
      <c r="B84" s="4" t="s">
        <f>=HYPERLINK("https://www.rossileiloes.com.br/lote/detalhe/116988", " Filtro para piscina")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1200.00</t>
        </is>
      </c>
    </row>
    <row collapsed="false" customFormat="false" customHeight="false" hidden="false" ht="12.1" outlineLevel="0" r="85">
      <c r="A85" s="5" t="s">
        <f>=HYPERLINK("https://www.rossileiloes.com.br/lote/detalhe/117000", "094")</f>
      </c>
      <c r="B85" s="4" t="s">
        <f>=HYPERLINK("https://www.rossileiloes.com.br/lote/detalhe/117000", " Aprox. 200 reatores (sem uso)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3200.00</t>
        </is>
      </c>
    </row>
    <row collapsed="false" customFormat="false" customHeight="false" hidden="false" ht="12.1" outlineLevel="0" r="86">
      <c r="A86" s="5" t="s">
        <f>=HYPERLINK("https://www.rossileiloes.com.br/lote/detalhe/117009", "095")</f>
      </c>
      <c r="B86" s="4" t="s">
        <f>=HYPERLINK("https://www.rossileiloes.com.br/lote/detalhe/117009", " Aprox. 5.000 un. de tubos quat philips para esterilização de água")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50.000,00</t>
        </is>
      </c>
      <c r="F86" s="4" t="inlineStr">
        <is>
          <t>43000.00</t>
        </is>
      </c>
    </row>
    <row collapsed="false" customFormat="false" customHeight="false" hidden="false" ht="12.1" outlineLevel="0" r="87">
      <c r="A87" s="5" t="s">
        <f>=HYPERLINK("https://www.rossileiloes.com.br/lote/detalhe/117011", "096")</f>
      </c>
      <c r="B87" s="4" t="s">
        <f>=HYPERLINK("https://www.rossileiloes.com.br/lote/detalhe/117011", " 10 un. de ventoinha/exaustor siroco")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4200.00</t>
        </is>
      </c>
    </row>
    <row collapsed="false" customFormat="false" customHeight="false" hidden="false" ht="12.1" outlineLevel="0" r="88">
      <c r="A88" s="5" t="s">
        <f>=HYPERLINK("https://www.rossileiloes.com.br/lote/detalhe/116995", "097")</f>
      </c>
      <c r="B88" s="4" t="s">
        <f>=HYPERLINK("https://www.rossileiloes.com.br/lote/detalhe/116995", " 10 un. de ventoinha/exaustor siroco")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4200.00</t>
        </is>
      </c>
    </row>
    <row collapsed="false" customFormat="false" customHeight="false" hidden="false" ht="12.1" outlineLevel="0" r="89">
      <c r="A89" s="5" t="s">
        <f>=HYPERLINK("https://www.rossileiloes.com.br/lote/detalhe/117003", "098")</f>
      </c>
      <c r="B89" s="4" t="s">
        <f>=HYPERLINK("https://www.rossileiloes.com.br/lote/detalhe/117003", " 10 un. de ventoinha/exaustor siroco")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4200.00</t>
        </is>
      </c>
    </row>
    <row collapsed="false" customFormat="false" customHeight="false" hidden="false" ht="12.1" outlineLevel="0" r="90">
      <c r="A90" s="5" t="s">
        <f>=HYPERLINK("https://www.rossileiloes.com.br/lote/detalhe/116993", "099")</f>
      </c>
      <c r="B90" s="4" t="s">
        <f>=HYPERLINK("https://www.rossileiloes.com.br/lote/detalhe/116993", " Aprox. 25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8.750,00</t>
        </is>
      </c>
      <c r="F90" s="4" t="inlineStr">
        <is>
          <t>7000.00</t>
        </is>
      </c>
    </row>
    <row collapsed="false" customFormat="false" customHeight="false" hidden="false" ht="12.1" outlineLevel="0" r="91">
      <c r="A91" s="5" t="s">
        <f>=HYPERLINK("https://www.rossileiloes.com.br/lote/detalhe/116989", "100")</f>
      </c>
      <c r="B91" s="4" t="s">
        <f>=HYPERLINK("https://www.rossileiloes.com.br/lote/detalhe/116989", " Aprox. 25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8.750,00</t>
        </is>
      </c>
      <c r="F91" s="4" t="inlineStr">
        <is>
          <t>7000.00</t>
        </is>
      </c>
    </row>
    <row collapsed="false" customFormat="false" customHeight="false" hidden="false" ht="12.1" outlineLevel="0" r="92">
      <c r="A92" s="5" t="s">
        <f>=HYPERLINK("https://www.rossileiloes.com.br/lote/detalhe/116992", "101")</f>
      </c>
      <c r="B92" s="4" t="s">
        <f>=HYPERLINK("https://www.rossileiloes.com.br/lote/detalhe/116992", " Aprox. 25 un. chuveiros ecológicos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8.750,00</t>
        </is>
      </c>
      <c r="F92" s="4" t="inlineStr">
        <is>
          <t>7000.00</t>
        </is>
      </c>
    </row>
    <row collapsed="false" customFormat="false" customHeight="false" hidden="false" ht="12.1" outlineLevel="0" r="93">
      <c r="A93" s="5" t="s">
        <f>=HYPERLINK("https://www.rossileiloes.com.br/lote/detalhe/117002", "102")</f>
      </c>
      <c r="B93" s="4" t="s">
        <f>=HYPERLINK("https://www.rossileiloes.com.br/lote/detalhe/117002", " Aprox. 25 un. chuveiros ecológicos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8.750,00</t>
        </is>
      </c>
      <c r="F93" s="4" t="inlineStr">
        <is>
          <t>7000.00</t>
        </is>
      </c>
    </row>
    <row collapsed="false" customFormat="false" customHeight="false" hidden="false" ht="12.1" outlineLevel="0" r="94">
      <c r="A94" s="5" t="s">
        <f>=HYPERLINK("https://www.rossileiloes.com.br/lote/detalhe/117007", "103")</f>
      </c>
      <c r="B94" s="4" t="s">
        <f>=HYPERLINK("https://www.rossileiloes.com.br/lote/detalhe/117007", " Aprox. 50 un. chuveiros ecológicos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17.500,00</t>
        </is>
      </c>
      <c r="F94" s="4" t="inlineStr">
        <is>
          <t>15000.00</t>
        </is>
      </c>
    </row>
    <row collapsed="false" customFormat="false" customHeight="false" hidden="false" ht="12.1" outlineLevel="0" r="95">
      <c r="A95" s="5" t="s">
        <f>=HYPERLINK("https://www.rossileiloes.com.br/lote/detalhe/116991", "104")</f>
      </c>
      <c r="B95" s="4" t="s">
        <f>=HYPERLINK("https://www.rossileiloes.com.br/lote/detalhe/116991", " Aprox. 50 un. chuveiros ecológicos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17.500,00</t>
        </is>
      </c>
      <c r="F95" s="4" t="inlineStr">
        <is>
          <t>15000.00</t>
        </is>
      </c>
    </row>
    <row collapsed="false" customFormat="false" customHeight="false" hidden="false" ht="12.1" outlineLevel="0" r="96">
      <c r="A96" s="5" t="s">
        <f>=HYPERLINK("https://www.rossileiloes.com.br/lote/detalhe/116996", "105")</f>
      </c>
      <c r="B96" s="4" t="s">
        <f>=HYPERLINK("https://www.rossileiloes.com.br/lote/detalhe/116996", " Aprox. 20 un. de torneiras ecológicas para redução de água e energia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4750.00</t>
        </is>
      </c>
    </row>
    <row collapsed="false" customFormat="false" customHeight="false" hidden="false" ht="12.1" outlineLevel="0" r="97">
      <c r="A97" s="5" t="s">
        <f>=HYPERLINK("https://www.rossileiloes.com.br/lote/detalhe/116998", "106")</f>
      </c>
      <c r="B97" s="4" t="s">
        <f>=HYPERLINK("https://www.rossileiloes.com.br/lote/detalhe/116998", " Aprox. 20 un. de torneiras ecológicas para redução de água e energia (sem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4750.00</t>
        </is>
      </c>
    </row>
    <row collapsed="false" customFormat="false" customHeight="false" hidden="false" ht="12.1" outlineLevel="0" r="98">
      <c r="A98" s="5" t="s">
        <f>=HYPERLINK("https://www.rossileiloes.com.br/lote/detalhe/117005", "107")</f>
      </c>
      <c r="B98" s="4" t="s">
        <f>=HYPERLINK("https://www.rossileiloes.com.br/lote/detalhe/117005", " Aprox. 20 un. de torneiras ecológicas para redução de água e energia (sem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4750.00</t>
        </is>
      </c>
    </row>
    <row collapsed="false" customFormat="false" customHeight="false" hidden="false" ht="12.1" outlineLevel="0" r="99">
      <c r="A99" s="5" t="s">
        <f>=HYPERLINK("https://www.rossileiloes.com.br/lote/detalhe/116986", "108")</f>
      </c>
      <c r="B99" s="4" t="s">
        <f>=HYPERLINK("https://www.rossileiloes.com.br/lote/detalhe/116986", " Aprox. 20 un. de torneiras ecológicas para redução de água e energia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4750.00</t>
        </is>
      </c>
    </row>
    <row collapsed="false" customFormat="false" customHeight="false" hidden="false" ht="12.1" outlineLevel="0" r="100">
      <c r="A100" s="5" t="s">
        <f>=HYPERLINK("https://www.rossileiloes.com.br/lote/detalhe/117013", "112")</f>
      </c>
      <c r="B100" s="4" t="s">
        <f>=HYPERLINK("https://www.rossileiloes.com.br/lote/detalhe/117013", "Climatizador evaporativo - Colméia  ( de janela)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=HYPERLINK("https://www.rossileiloes.com.br/lote/detalhe/117037", "113")</f>
      </c>
      <c r="B101" s="4" t="s">
        <f>=HYPERLINK("https://www.rossileiloes.com.br/lote/detalhe/117037",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=HYPERLINK("https://www.rossileiloes.com.br/lote/detalhe/117020", "114")</f>
      </c>
      <c r="B102" s="4" t="s">
        <f>=HYPERLINK("https://www.rossileiloes.com.br/lote/detalhe/117020",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=HYPERLINK("https://www.rossileiloes.com.br/lote/detalhe/117015", "115")</f>
      </c>
      <c r="B103" s="4" t="s">
        <f>=HYPERLINK("https://www.rossileiloes.com.br/lote/detalhe/117015",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=HYPERLINK("https://www.rossileiloes.com.br/lote/detalhe/117044", "116")</f>
      </c>
      <c r="B104" s="4" t="s">
        <f>=HYPERLINK("https://www.rossileiloes.com.br/lote/detalhe/117044",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=HYPERLINK("https://www.rossileiloes.com.br/lote/detalhe/117047", "117")</f>
      </c>
      <c r="B105" s="4" t="s">
        <f>=HYPERLINK("https://www.rossileiloes.com.br/lote/detalhe/117047",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=HYPERLINK("https://www.rossileiloes.com.br/lote/detalhe/117032", "118")</f>
      </c>
      <c r="B106" s="4" t="s">
        <f>=HYPERLINK("https://www.rossileiloes.com.br/lote/detalhe/117032",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=HYPERLINK("https://www.rossileiloes.com.br/lote/detalhe/117029", "119")</f>
      </c>
      <c r="B107" s="4" t="s">
        <f>=HYPERLINK("https://www.rossileiloes.com.br/lote/detalhe/117029",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=HYPERLINK("https://www.rossileiloes.com.br/lote/detalhe/117018", "120")</f>
      </c>
      <c r="B108" s="4" t="s">
        <f>=HYPERLINK("https://www.rossileiloes.com.br/lote/detalhe/117018",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=HYPERLINK("https://www.rossileiloes.com.br/lote/detalhe/117039", "121")</f>
      </c>
      <c r="B109" s="4" t="s">
        <f>=HYPERLINK("https://www.rossileiloes.com.br/lote/detalhe/117039",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=HYPERLINK("https://www.rossileiloes.com.br/lote/detalhe/117042", "122")</f>
      </c>
      <c r="B110" s="4" t="s">
        <f>=HYPERLINK("https://www.rossileiloes.com.br/lote/detalhe/117042",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=HYPERLINK("https://www.rossileiloes.com.br/lote/detalhe/117035", "123")</f>
      </c>
      <c r="B111" s="4" t="s">
        <f>=HYPERLINK("https://www.rossileiloes.com.br/lote/detalhe/117035", " Climatizador evaporativo - Colméia  ( de janela)")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=HYPERLINK("https://www.rossileiloes.com.br/lote/detalhe/117051", "124")</f>
      </c>
      <c r="B112" s="4" t="s">
        <f>=HYPERLINK("https://www.rossileiloes.com.br/lote/detalhe/117051", " Climatizador evaporativo - Colméia  ( de janela)")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=HYPERLINK("https://www.rossileiloes.com.br/lote/detalhe/117026", "125")</f>
      </c>
      <c r="B113" s="4" t="s">
        <f>=HYPERLINK("https://www.rossileiloes.com.br/lote/detalhe/117026", " Climatizador evaporativo - Colméia  ( de janela)")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=HYPERLINK("https://www.rossileiloes.com.br/lote/detalhe/117023", "126")</f>
      </c>
      <c r="B114" s="4" t="s">
        <f>=HYPERLINK("https://www.rossileiloes.com.br/lote/detalhe/117023", " Climatizador evaporativo - Colméia  ( de janela)")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720,00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=HYPERLINK("https://www.rossileiloes.com.br/lote/detalhe/117056", "127")</f>
      </c>
      <c r="B115" s="4" t="s">
        <f>=HYPERLINK("https://www.rossileiloes.com.br/lote/detalhe/117056", "aprox. 1.800 kg de Gabinetes em polietileno PE cor cinza")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2,90</t>
        </is>
      </c>
      <c r="F115" s="4" t="inlineStr">
        <is>
          <t>0.10</t>
        </is>
      </c>
    </row>
    <row collapsed="false" customFormat="false" customHeight="false" hidden="false" ht="12.1" outlineLevel="0" r="116">
      <c r="A116" s="5" t="s">
        <f>=HYPERLINK("https://www.rossileiloes.com.br/lote/detalhe/117060", "129")</f>
      </c>
      <c r="B116" s="4" t="s">
        <f>=HYPERLINK("https://www.rossileiloes.com.br/lote/detalhe/117060", "Motor de barco (no estado)")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=HYPERLINK("https://www.rossileiloes.com.br/lote/detalhe/117171", "129")</f>
      </c>
      <c r="B117" s="4" t="s">
        <f>=HYPERLINK("https://www.rossileiloes.com.br/lote/detalhe/117171",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=HYPERLINK("https://www.rossileiloes.com.br/lote/detalhe/117167", "130")</f>
      </c>
      <c r="B118" s="4" t="s">
        <f>=HYPERLINK("https://www.rossileiloes.com.br/lote/detalhe/117167",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=HYPERLINK("https://www.rossileiloes.com.br/lote/detalhe/117175", "131")</f>
      </c>
      <c r="B119" s="4" t="s">
        <f>=HYPERLINK("https://www.rossileiloes.com.br/lote/detalhe/117175",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=HYPERLINK("https://www.rossileiloes.com.br/lote/detalhe/117176", "132")</f>
      </c>
      <c r="B120" s="4" t="s">
        <f>=HYPERLINK("https://www.rossileiloes.com.br/lote/detalhe/117176",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=HYPERLINK("https://www.rossileiloes.com.br/lote/detalhe/117177", "133")</f>
      </c>
      <c r="B121" s="4" t="s">
        <f>=HYPERLINK("https://www.rossileiloes.com.br/lote/detalhe/117177", " 50 unidades fechaduras para porta de aço ( sem uso) com chave")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=HYPERLINK("https://www.rossileiloes.com.br/lote/detalhe/117169", "134")</f>
      </c>
      <c r="B122" s="4" t="s">
        <f>=HYPERLINK("https://www.rossileiloes.com.br/lote/detalhe/117169", " 50 unidades fechaduras para porta de aço ( sem uso) com chave")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=HYPERLINK("https://www.rossileiloes.com.br/lote/detalhe/117168", "135")</f>
      </c>
      <c r="B123" s="4" t="s">
        <f>=HYPERLINK("https://www.rossileiloes.com.br/lote/detalhe/117168", " 50 unidades fechaduras para porta de aço ( sem uso) com chave")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=HYPERLINK("https://www.rossileiloes.com.br/lote/detalhe/117172", "136")</f>
      </c>
      <c r="B124" s="4" t="s">
        <f>=HYPERLINK("https://www.rossileiloes.com.br/lote/detalhe/117172", " 50 unidades fechaduras para porta de aço ( sem uso) com chave")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2.250,00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=HYPERLINK("https://www.rossileiloes.com.br/lote/detalhe/117231", "174")</f>
      </c>
      <c r="B125" s="4" t="s">
        <f>=HYPERLINK("https://www.rossileiloes.com.br/lote/detalhe/117231",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=HYPERLINK("https://www.rossileiloes.com.br/lote/detalhe/117249", "175")</f>
      </c>
      <c r="B126" s="4" t="s">
        <f>=HYPERLINK("https://www.rossileiloes.com.br/lote/detalhe/117249",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=HYPERLINK("https://www.rossileiloes.com.br/lote/detalhe/117218", "176")</f>
      </c>
      <c r="B127" s="4" t="s">
        <f>=HYPERLINK("https://www.rossileiloes.com.br/lote/detalhe/117218",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=HYPERLINK("https://www.rossileiloes.com.br/lote/detalhe/117234", "177")</f>
      </c>
      <c r="B128" s="4" t="s">
        <f>=HYPERLINK("https://www.rossileiloes.com.br/lote/detalhe/117234",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=HYPERLINK("https://www.rossileiloes.com.br/lote/detalhe/117198", "179")</f>
      </c>
      <c r="B129" s="4" t="s">
        <f>=HYPERLINK("https://www.rossileiloes.com.br/lote/detalhe/117198",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=HYPERLINK("https://www.rossileiloes.com.br/lote/detalhe/117193", "180")</f>
      </c>
      <c r="B130" s="4" t="s">
        <f>=HYPERLINK("https://www.rossileiloes.com.br/lote/detalhe/117193",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=HYPERLINK("https://www.rossileiloes.com.br/lote/detalhe/117235", "181")</f>
      </c>
      <c r="B131" s="4" t="s">
        <f>=HYPERLINK("https://www.rossileiloes.com.br/lote/detalhe/117235",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=HYPERLINK("https://www.rossileiloes.com.br/lote/detalhe/117223", "182")</f>
      </c>
      <c r="B132" s="4" t="s">
        <f>=HYPERLINK("https://www.rossileiloes.com.br/lote/detalhe/117223", " 01 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=HYPERLINK("https://www.rossileiloes.com.br/lote/detalhe/117238", "183")</f>
      </c>
      <c r="B133" s="4" t="s">
        <f>=HYPERLINK("https://www.rossileiloes.com.br/lote/detalhe/117238", " 01 Máquina de Solda")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=HYPERLINK("https://www.rossileiloes.com.br/lote/detalhe/117222", "184")</f>
      </c>
      <c r="B134" s="4" t="s">
        <f>=HYPERLINK("https://www.rossileiloes.com.br/lote/detalhe/117222", " 01 Máquina de Solda")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=HYPERLINK("https://www.rossileiloes.com.br/lote/detalhe/117242", "185")</f>
      </c>
      <c r="B135" s="4" t="s">
        <f>=HYPERLINK("https://www.rossileiloes.com.br/lote/detalhe/117242", " 01 Máquina de Solda")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=HYPERLINK("https://www.rossileiloes.com.br/lote/detalhe/117220", "186")</f>
      </c>
      <c r="B136" s="4" t="s">
        <f>=HYPERLINK("https://www.rossileiloes.com.br/lote/detalhe/117220", " 01 Máquina de Solda")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=HYPERLINK("https://www.rossileiloes.com.br/lote/detalhe/117197", "187")</f>
      </c>
      <c r="B137" s="4" t="s">
        <f>=HYPERLINK("https://www.rossileiloes.com.br/lote/detalhe/117197", " 01 Máquina de Solda")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1.200,00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=HYPERLINK("https://www.rossileiloes.com.br/lote/detalhe/117228", "188")</f>
      </c>
      <c r="B138" s="4" t="s">
        <f>=HYPERLINK("https://www.rossileiloes.com.br/lote/detalhe/117228", " 01 Máquina de Solda")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=HYPERLINK("https://www.rossileiloes.com.br/lote/detalhe/117247", "189")</f>
      </c>
      <c r="B139" s="4" t="s">
        <f>=HYPERLINK("https://www.rossileiloes.com.br/lote/detalhe/117247", " 01 Máquina de Solda")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=HYPERLINK("https://www.rossileiloes.com.br/lote/detalhe/117195", "190")</f>
      </c>
      <c r="B140" s="4" t="s">
        <f>=HYPERLINK("https://www.rossileiloes.com.br/lote/detalhe/117195", " 01 Máquina de Solda")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=HYPERLINK("https://www.rossileiloes.com.br/lote/detalhe/117251", "191")</f>
      </c>
      <c r="B141" s="4" t="s">
        <f>=HYPERLINK("https://www.rossileiloes.com.br/lote/detalhe/117251", " 01 Máquina de Solda")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=HYPERLINK("https://www.rossileiloes.com.br/lote/detalhe/117227", "192")</f>
      </c>
      <c r="B142" s="4" t="s">
        <f>=HYPERLINK("https://www.rossileiloes.com.br/lote/detalhe/117227", " 01 Máquina de Solda")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=HYPERLINK("https://www.rossileiloes.com.br/lote/detalhe/117244", "193")</f>
      </c>
      <c r="B143" s="4" t="s">
        <f>=HYPERLINK("https://www.rossileiloes.com.br/lote/detalhe/117244", " 01 Máquina de Solda")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=HYPERLINK("https://www.rossileiloes.com.br/lote/detalhe/117230", "194")</f>
      </c>
      <c r="B144" s="4" t="s">
        <f>=HYPERLINK("https://www.rossileiloes.com.br/lote/detalhe/117230", " 01 Máquina de Solda")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=HYPERLINK("https://www.rossileiloes.com.br/lote/detalhe/117245", "195")</f>
      </c>
      <c r="B145" s="4" t="s">
        <f>=HYPERLINK("https://www.rossileiloes.com.br/lote/detalhe/117245", " 01 Máquina de Solda")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=HYPERLINK("https://www.rossileiloes.com.br/lote/detalhe/117232", "196")</f>
      </c>
      <c r="B146" s="4" t="s">
        <f>=HYPERLINK("https://www.rossileiloes.com.br/lote/detalhe/117232", " 01 Máquina de Solda")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=HYPERLINK("https://www.rossileiloes.com.br/lote/detalhe/117236", "197")</f>
      </c>
      <c r="B147" s="4" t="s">
        <f>=HYPERLINK("https://www.rossileiloes.com.br/lote/detalhe/117236", " 01 Máquina de Solda")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=HYPERLINK("https://www.rossileiloes.com.br/lote/detalhe/117225", "198")</f>
      </c>
      <c r="B148" s="4" t="s">
        <f>=HYPERLINK("https://www.rossileiloes.com.br/lote/detalhe/117225", " 01 Máquina de Solda")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1.200,00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=HYPERLINK("https://www.rossileiloes.com.br/lote/detalhe/117240", "199")</f>
      </c>
      <c r="B149" s="4" t="s">
        <f>=HYPERLINK("https://www.rossileiloes.com.br/lote/detalhe/117240", " 01 Máquina de Solda")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=HYPERLINK("https://www.rossileiloes.com.br/lote/detalhe/117096", "267")</f>
      </c>
      <c r="B150" s="4" t="s">
        <f>=HYPERLINK("https://www.rossileiloes.com.br/lote/detalhe/117096", " 11 LUMINÁRIAS À PROVA DE EXPLOSÃO e 2 REATORES PARA LÂMPADA VAPOR SÓDIO 1000W")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1.100,00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=HYPERLINK("https://www.rossileiloes.com.br/lote/detalhe/117216", "268")</f>
      </c>
      <c r="B151" s="4" t="s">
        <f>=HYPERLINK("https://www.rossileiloes.com.br/lote/detalhe/117216", "aprox. 191 PÇS DERIVADOS SENDO: 300MM = 164PÇS / 400MM 11PÇS / 600MM = 16PÇS")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=HYPERLINK("https://www.rossileiloes.com.br/lote/detalhe/116866", "271")</f>
      </c>
      <c r="B152" s="4" t="s">
        <f>=HYPERLINK("https://www.rossileiloes.com.br/lote/detalhe/116866", "APROX. 28 UNIDADES DE FILTROS PARKER E NOGREN")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=HYPERLINK("https://www.rossileiloes.com.br/lote/detalhe/116867", "277")</f>
      </c>
      <c r="B153" s="4" t="s">
        <f>=HYPERLINK("https://www.rossileiloes.com.br/lote/detalhe/116867", "TALHA ELÉTRICA  PARA 1 TONELADA - 3,0m DE ALTURA COM 3,10m DE VÃO")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=HYPERLINK("https://www.rossileiloes.com.br/lote/detalhe/116868", "290")</f>
      </c>
      <c r="B154" s="4" t="s">
        <f>=HYPERLINK("https://www.rossileiloes.com.br/lote/detalhe/116868", " QUADROS ELÉTRICOS - APROX. 12 PÇS")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=HYPERLINK("https://www.rossileiloes.com.br/lote/detalhe/116870", "291")</f>
      </c>
      <c r="B155" s="4" t="s">
        <f>=HYPERLINK("https://www.rossileiloes.com.br/lote/detalhe/116870", " LUMINÁRIAS DIVERSAS (COMUM E LED) -  APROX. 78PÇS")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2.900,00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=HYPERLINK("https://www.rossileiloes.com.br/lote/detalhe/117087", "294")</f>
      </c>
      <c r="B156" s="4" t="s">
        <f>=HYPERLINK("https://www.rossileiloes.com.br/lote/detalhe/117087", " 09 LUMINÁRIAs FITA DE LED DVs TAMANHOS E 09 CALHAs DE LUMINÁRIA P/ LÂMPADA DE LED")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=HYPERLINK("https://www.rossileiloes.com.br/lote/detalhe/116872", "295")</f>
      </c>
      <c r="B157" s="4" t="s">
        <f>=HYPERLINK("https://www.rossileiloes.com.br/lote/detalhe/116872", " Aprox. 49 MÁQUINAS DIVERSAS")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=HYPERLINK("https://www.rossileiloes.com.br/lote/detalhe/116874", "297")</f>
      </c>
      <c r="B158" s="4" t="s">
        <f>=HYPERLINK("https://www.rossileiloes.com.br/lote/detalhe/116874", " 07 PAINÉIS ELÉTRICOS")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=HYPERLINK("https://www.rossileiloes.com.br/lote/detalhe/116879", "298")</f>
      </c>
      <c r="B159" s="4" t="s">
        <f>=HYPERLINK("https://www.rossileiloes.com.br/lote/detalhe/116879", " 02 FOGÕES INDUSTRIAIS")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=HYPERLINK("https://www.rossileiloes.com.br/lote/detalhe/116881", "312")</f>
      </c>
      <c r="B160" s="4" t="s">
        <f>=HYPERLINK("https://www.rossileiloes.com.br/lote/detalhe/116881", "4 MOTORES P/ EMPILHADEIRA ELÉTRICA.")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4.200,00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=HYPERLINK("https://www.rossileiloes.com.br/lote/detalhe/116884", "314")</f>
      </c>
      <c r="B161" s="4" t="s">
        <f>=HYPERLINK("https://www.rossileiloes.com.br/lote/detalhe/116884", " 02 EXAUSTORES")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1.900,00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=HYPERLINK("https://www.rossileiloes.com.br/lote/detalhe/117078", "332")</f>
      </c>
      <c r="B162" s="4" t="s">
        <f>=HYPERLINK("https://www.rossileiloes.com.br/lote/detalhe/117078", " 04 CONDENSADORES DE AR CONDICIONADO")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1.100,00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=HYPERLINK("https://www.rossileiloes.com.br/lote/detalhe/117093", "333")</f>
      </c>
      <c r="B163" s="4" t="s">
        <f>=HYPERLINK("https://www.rossileiloes.com.br/lote/detalhe/117093", " 05 Placas de Silicone 200G. Medidas 1000x1000x12mm")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1.100,00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=HYPERLINK("https://www.rossileiloes.com.br/lote/detalhe/117090", "334")</f>
      </c>
      <c r="B164" s="4" t="s">
        <f>=HYPERLINK("https://www.rossileiloes.com.br/lote/detalhe/117090", " 700 Metros de Cabo Helucom A-DQ(ZN)B2Y 24EQ/125 ROHS 08460109318 (24 fibras –monomodo )HELUKABEL(Alemanha)")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7.250,00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=HYPERLINK("https://www.rossileiloes.com.br/lote/detalhe/117068", "337")</f>
      </c>
      <c r="B165" s="4" t="s">
        <f>=HYPERLINK("https://www.rossileiloes.com.br/lote/detalhe/117068", "09 PROTETORES PARA SERRA CIRCULAR")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=HYPERLINK("https://www.rossileiloes.com.br/lote/detalhe/117073", "338")</f>
      </c>
      <c r="B166" s="4" t="s">
        <f>=HYPERLINK("https://www.rossileiloes.com.br/lote/detalhe/117073", "02 FILTROS DE INOX")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1.900,00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=HYPERLINK("https://www.rossileiloes.com.br/lote/detalhe/117075", "339")</f>
      </c>
      <c r="B167" s="4" t="s">
        <f>=HYPERLINK("https://www.rossileiloes.com.br/lote/detalhe/117075", "APROX. 38 ROSCAS TRANSPORTADORAS")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=HYPERLINK("https://www.rossileiloes.com.br/lote/detalhe/117262", "343")</f>
      </c>
      <c r="B168" s="4" t="s">
        <f>=HYPERLINK("https://www.rossileiloes.com.br/lote/detalhe/117262", " CAPACITOR 9 PÇS")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=HYPERLINK("https://www.rossileiloes.com.br/lote/detalhe/117111", "344")</f>
      </c>
      <c r="B169" s="4" t="s">
        <f>=HYPERLINK("https://www.rossileiloes.com.br/lote/detalhe/117111", " CHAVE ELÉTRICA 3 PÇS")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=HYPERLINK("https://www.rossileiloes.com.br/lote/detalhe/117113", "349")</f>
      </c>
      <c r="B170" s="4" t="s">
        <f>=HYPERLINK("https://www.rossileiloes.com.br/lote/detalhe/117113", " 31 CONTATORAS DIVERSAS")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=HYPERLINK("https://www.rossileiloes.com.br/lote/detalhe/117106", "351")</f>
      </c>
      <c r="B171" s="4" t="s">
        <f>=HYPERLINK("https://www.rossileiloes.com.br/lote/detalhe/117106", " 612 BOTÕES P/ PAINÉIS ELÉTRICOS DIVERSOS MODELOS")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1.700,00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=HYPERLINK("https://www.rossileiloes.com.br/lote/detalhe/117103", "352")</f>
      </c>
      <c r="B172" s="4" t="s">
        <f>=HYPERLINK("https://www.rossileiloes.com.br/lote/detalhe/117103", " 1 CONTATORA 3RW4435-6BC44  36 CONTATOS 3TR1023")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=HYPERLINK("https://www.rossileiloes.com.br/lote/detalhe/117101", "353")</f>
      </c>
      <c r="B173" s="4" t="s">
        <f>=HYPERLINK("https://www.rossileiloes.com.br/lote/detalhe/117101", " 19 CHAVES SECCIONADORAS (9X50A   10X125A)   23 CHAVE LIGA DESLIGA   10 CX DE PASSAGEM (300X220X120)")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=HYPERLINK("https://www.rossileiloes.com.br/lote/detalhe/117179", "373")</f>
      </c>
      <c r="B174" s="4" t="s">
        <f>=HYPERLINK("https://www.rossileiloes.com.br/lote/detalhe/117179", "BANDEIJAS E SUPORTES 250KG APROX.")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1.500,00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=HYPERLINK("https://www.rossileiloes.com.br/lote/detalhe/117184", "374")</f>
      </c>
      <c r="B175" s="4" t="s">
        <f>=HYPERLINK("https://www.rossileiloes.com.br/lote/detalhe/117184", "BOMBA COM MOTOR DE 25CV 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=HYPERLINK("https://www.rossileiloes.com.br/lote/detalhe/117187", "376")</f>
      </c>
      <c r="B176" s="4" t="s">
        <f>=HYPERLINK("https://www.rossileiloes.com.br/lote/detalhe/117187", "01 COMPRESSOR ATLAS COPCO GX3 FF 2006")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=HYPERLINK("https://www.rossileiloes.com.br/lote/detalhe/117203", "378")</f>
      </c>
      <c r="B177" s="4" t="s">
        <f>=HYPERLINK("https://www.rossileiloes.com.br/lote/detalhe/117203", " CALHA CIRCULAR MP 100 GALVANIZADA DIÂMETRO 0,52(520MM) POR 1,08MTS DE COMPRIMENTO COM 2,00MM DE ESPESSURA. CADA CALHA PESA 12,5KG")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=HYPERLINK("https://www.rossileiloes.com.br/lote/detalhe/117208", "379")</f>
      </c>
      <c r="B178" s="4" t="s">
        <f>=HYPERLINK("https://www.rossileiloes.com.br/lote/detalhe/117208", " CALHA CIRCULAR MP 100 GALVANIZADA DIÂMETRO 0,52(520MM) POR 1,08MTS DE COMPRIMENTO COM 2,00MM DE ESPESSURA. CADA CALHA PESA 12,5KG")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3.900,00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=HYPERLINK("https://www.rossileiloes.com.br/lote/detalhe/117212", "381")</f>
      </c>
      <c r="B179" s="4" t="s">
        <f>=HYPERLINK("https://www.rossileiloes.com.br/lote/detalhe/117212", "  05 DISJUNTORES DIVERSOS - SENDO 1 SÉRIE DIMATIC 600V E 4 DISJUNTORES CAIXA MOLDADA DE 600AMP")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3.900,00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=HYPERLINK("https://www.rossileiloes.com.br/lote/detalhe/117267", "383")</f>
      </c>
      <c r="B180" s="4" t="s">
        <f>=HYPERLINK("https://www.rossileiloes.com.br/lote/detalhe/117267", " 01 MÁQUINA DE SOLDA")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850,00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=HYPERLINK("https://www.rossileiloes.com.br/lote/detalhe/117268", "384")</f>
      </c>
      <c r="B181" s="4" t="s">
        <f>=HYPERLINK("https://www.rossileiloes.com.br/lote/detalhe/117268", " 01 MÁQUINA DE SOLDA")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850,00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=HYPERLINK("https://www.rossileiloes.com.br/lote/detalhe/117269", "385")</f>
      </c>
      <c r="B182" s="4" t="s">
        <f>=HYPERLINK("https://www.rossileiloes.com.br/lote/detalhe/117269", " 01 MÁQUINA DE SOLDA")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850,00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=HYPERLINK("https://www.rossileiloes.com.br/lote/detalhe/117271", "386")</f>
      </c>
      <c r="B183" s="4" t="s">
        <f>=HYPERLINK("https://www.rossileiloes.com.br/lote/detalhe/117271", " 01 MÁQUINA DE SOLDA")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850,00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=HYPERLINK("https://www.rossileiloes.com.br/lote/detalhe/117272", "387")</f>
      </c>
      <c r="B184" s="4" t="s">
        <f>=HYPERLINK("https://www.rossileiloes.com.br/lote/detalhe/117272", " 01 MÁQUINA DE SOLDA")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=HYPERLINK("https://www.rossileiloes.com.br/lote/detalhe/117274", "388")</f>
      </c>
      <c r="B185" s="4" t="s">
        <f>=HYPERLINK("https://www.rossileiloes.com.br/lote/detalhe/117274", " 06 DISJUNTORES CAIXAS MOLDADAS")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11.200,00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=HYPERLINK("https://www.rossileiloes.com.br/lote/detalhe/117276", "391")</f>
      </c>
      <c r="B186" s="4" t="s">
        <f>=HYPERLINK("https://www.rossileiloes.com.br/lote/detalhe/117276", " 5 CONTATORAS E 20 DISJUNTORES")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1.800,00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=HYPERLINK("https://www.rossileiloes.com.br/lote/detalhe/116888", "1002")</f>
      </c>
      <c r="B187" s="4" t="s">
        <f>=HYPERLINK("https://www.rossileiloes.com.br/lote/detalhe/116888", " ALIMENTADOR DE INJETORA CONAIR MDC30-SDC")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=HYPERLINK("https://www.rossileiloes.com.br/lote/detalhe/116887", "1012")</f>
      </c>
      <c r="B188" s="4" t="s">
        <f>=HYPERLINK("https://www.rossileiloes.com.br/lote/detalhe/116887", " TURASK MOD. BRASILIA.")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=HYPERLINK("https://www.rossileiloes.com.br/lote/detalhe/116885", "1014")</f>
      </c>
      <c r="B189" s="4" t="s">
        <f>=HYPERLINK("https://www.rossileiloes.com.br/lote/detalhe/116885", " COMPRESSOR DE AR BARIONKAR FB 30/350, ANO: 1999, C/ MOTOR WEG 7,5 CV")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=HYPERLINK("https://www.rossileiloes.com.br/lote/detalhe/116892", "1029")</f>
      </c>
      <c r="B190" s="4" t="s">
        <f>=HYPERLINK("https://www.rossileiloes.com.br/lote/detalhe/116892", " ROSQUEADEIRA AUTOMÁTICA")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=HYPERLINK("https://www.rossileiloes.com.br/lote/detalhe/116890", "1030")</f>
      </c>
      <c r="B191" s="4" t="s">
        <f>=HYPERLINK("https://www.rossileiloes.com.br/lote/detalhe/116890", " ROSQUEADEIRA AUTOMÁTICA")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=HYPERLINK("https://www.rossileiloes.com.br/lote/detalhe/116893", "1031")</f>
      </c>
      <c r="B192" s="4" t="s">
        <f>=HYPERLINK("https://www.rossileiloes.com.br/lote/detalhe/116893", " ROSQUEADEIRA AUTOMÁTICA")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=HYPERLINK("https://www.rossileiloes.com.br/lote/detalhe/116896", "1033")</f>
      </c>
      <c r="B193" s="4" t="s">
        <f>=HYPERLINK("https://www.rossileiloes.com.br/lote/detalhe/116896", " ROSQUEADEIRA AUTOMÁTICA")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=HYPERLINK("https://www.rossileiloes.com.br/lote/detalhe/116897", "1034")</f>
      </c>
      <c r="B194" s="4" t="s">
        <f>=HYPERLINK("https://www.rossileiloes.com.br/lote/detalhe/116897", " ROSQUEADEIRA AUTOMÁTICA")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=HYPERLINK("https://www.rossileiloes.com.br/lote/detalhe/116894", "1035")</f>
      </c>
      <c r="B195" s="4" t="s">
        <f>=HYPERLINK("https://www.rossileiloes.com.br/lote/detalhe/116894", " ROSQUEADEIRA AUTOMÁTICA")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=HYPERLINK("https://www.rossileiloes.com.br/lote/detalhe/116898", "1037")</f>
      </c>
      <c r="B196" s="4" t="s">
        <f>=HYPERLINK("https://www.rossileiloes.com.br/lote/detalhe/116898", " ROSQUEADEIRA AUTOMÁTICA")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=HYPERLINK("https://www.rossileiloes.com.br/lote/detalhe/116900", "1040")</f>
      </c>
      <c r="B197" s="4" t="s">
        <f>=HYPERLINK("https://www.rossileiloes.com.br/lote/detalhe/116900", " ROSQUEADEIRA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=HYPERLINK("https://www.rossileiloes.com.br/lote/detalhe/116901", "1041")</f>
      </c>
      <c r="B198" s="4" t="s">
        <f>=HYPERLINK("https://www.rossileiloes.com.br/lote/detalhe/116901", " ROSQUEADEIRA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=HYPERLINK("https://www.rossileiloes.com.br/lote/detalhe/116902", "1050")</f>
      </c>
      <c r="B199" s="4" t="s">
        <f>=HYPERLINK("https://www.rossileiloes.com.br/lote/detalhe/116902", " ROSQUEADEIRA AUTOMÁTICA")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=HYPERLINK("https://www.rossileiloes.com.br/lote/detalhe/116903", "1051")</f>
      </c>
      <c r="B200" s="4" t="s">
        <f>=HYPERLINK("https://www.rossileiloes.com.br/lote/detalhe/116903", " FURADEIRA DE COLUNA MANUAL")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=HYPERLINK("https://www.rossileiloes.com.br/lote/detalhe/116905", "1052")</f>
      </c>
      <c r="B201" s="4" t="s">
        <f>=HYPERLINK("https://www.rossileiloes.com.br/lote/detalhe/116905", " 2 PENEIRAS VIBRATÓRIAS")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=HYPERLINK("https://www.rossileiloes.com.br/lote/detalhe/116907", "1054")</f>
      </c>
      <c r="B202" s="4" t="s">
        <f>=HYPERLINK("https://www.rossileiloes.com.br/lote/detalhe/116907", " COMPRESSOR DE AR DOUAT C/ MOTOR 5 CV")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=HYPERLINK("https://www.rossileiloes.com.br/lote/detalhe/116906", "1056")</f>
      </c>
      <c r="B203" s="4" t="s">
        <f>=HYPERLINK("https://www.rossileiloes.com.br/lote/detalhe/116906", " BALANÇA MECÂNICA CAP. 5000 KG")</f>
      </c>
      <c r="C203" s="4" t="inlineStr">
        <is>
          <t>Lote retirado</t>
        </is>
      </c>
      <c r="D203" s="4" t="inlineStr">
        <is>
          <t>1</t>
        </is>
      </c>
      <c r="E203" s="5" t="inlineStr">
        <is>
          <t>2.500,00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=HYPERLINK("https://www.rossileiloes.com.br/lote/detalhe/116909", "1064")</f>
      </c>
      <c r="B204" s="4" t="s">
        <f>=HYPERLINK("https://www.rossileiloes.com.br/lote/detalhe/116909", " REEVES")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7.250,00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=HYPERLINK("https://www.rossileiloes.com.br/lote/detalhe/116911", "1095")</f>
      </c>
      <c r="B205" s="4" t="s">
        <f>=HYPERLINK("https://www.rossileiloes.com.br/lote/detalhe/116911", " UNIDADE HIDRÁULICA C/ MOTOR")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=HYPERLINK("https://www.rossileiloes.com.br/lote/detalhe/116912", "1099")</f>
      </c>
      <c r="B206" s="4" t="s">
        <f>=HYPERLINK("https://www.rossileiloes.com.br/lote/detalhe/116912", " 2 TANQUES CILINDRICOS HORIZONTAIS EM AÇO CARBONO AGROMETAL")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=HYPERLINK("https://www.rossileiloes.com.br/lote/detalhe/116913", "1109")</f>
      </c>
      <c r="B207" s="4" t="s">
        <f>=HYPERLINK("https://www.rossileiloes.com.br/lote/detalhe/116913", " CILINDROS HIDRÁULICOS/PNEUMÁTICOS DIVERSOS")</f>
      </c>
      <c r="C207" s="4" t="inlineStr">
        <is>
          <t>Vendido</t>
        </is>
      </c>
      <c r="D207" s="4" t="inlineStr">
        <is>
          <t>2</t>
        </is>
      </c>
      <c r="E207" s="5" t="inlineStr">
        <is>
          <t>4.500,00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=HYPERLINK("https://www.rossileiloes.com.br/lote/detalhe/116915", "1111")</f>
      </c>
      <c r="B208" s="4" t="s">
        <f>=HYPERLINK("https://www.rossileiloes.com.br/lote/detalhe/116915", " SILO C/ EXAUSTÃO.")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=HYPERLINK("https://www.rossileiloes.com.br/lote/detalhe/116916", "1118")</f>
      </c>
      <c r="B209" s="4" t="s">
        <f>=HYPERLINK("https://www.rossileiloes.com.br/lote/detalhe/116916", "PAINEL PARA TESTE")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=HYPERLINK("https://www.rossileiloes.com.br/lote/detalhe/116917", "1135")</f>
      </c>
      <c r="B210" s="4" t="s">
        <f>=HYPERLINK("https://www.rossileiloes.com.br/lote/detalhe/116917", " Máquina de fazer gravação a laser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7.900,00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=HYPERLINK("https://www.rossileiloes.com.br/lote/detalhe/116918", "1136")</f>
      </c>
      <c r="B211" s="4" t="s">
        <f>=HYPERLINK("https://www.rossileiloes.com.br/lote/detalhe/116918", " Painel controlador de tráfego")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4.200,00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=HYPERLINK("https://www.rossileiloes.com.br/lote/detalhe/116919", "1138")</f>
      </c>
      <c r="B212" s="4" t="s">
        <f>=HYPERLINK("https://www.rossileiloes.com.br/lote/detalhe/116919", " aprox. 350 unidades ganchos de segurança")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=HYPERLINK("https://www.rossileiloes.com.br/lote/detalhe/116921", "1156")</f>
      </c>
      <c r="B213" s="4" t="s">
        <f>=HYPERLINK("https://www.rossileiloes.com.br/lote/detalhe/116921", " 7 un. escadas de madeira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3.900,00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=HYPERLINK("https://www.rossileiloes.com.br/lote/detalhe/116926", "1165")</f>
      </c>
      <c r="B214" s="4" t="s">
        <f>=HYPERLINK("https://www.rossileiloes.com.br/lote/detalhe/116926", " Aprox. 30 Ton de eixos várias medidas. (Lances por quilo)")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2,30</t>
        </is>
      </c>
      <c r="F214" s="4" t="inlineStr">
        <is>
          <t>0.10</t>
        </is>
      </c>
    </row>
    <row collapsed="false" customFormat="false" customHeight="false" hidden="false" ht="12.1" outlineLevel="0" r="215">
      <c r="A215" s="5" t="s">
        <f>=HYPERLINK("https://www.rossileiloes.com.br/lote/detalhe/116925", "1166")</f>
      </c>
      <c r="B215" s="4" t="s">
        <f>=HYPERLINK("https://www.rossileiloes.com.br/lote/detalhe/116925", " 1 un. de Torre de refrigeração de água")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3.900,00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=HYPERLINK("https://www.rossileiloes.com.br/lote/detalhe/116924", "1167")</f>
      </c>
      <c r="B216" s="4" t="s">
        <f>=HYPERLINK("https://www.rossileiloes.com.br/lote/detalhe/116924", " 1 un. de Torre de refrigeração de água")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3.900,00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=HYPERLINK("https://www.rossileiloes.com.br/lote/detalhe/116922", "1168")</f>
      </c>
      <c r="B217" s="4" t="s">
        <f>=HYPERLINK("https://www.rossileiloes.com.br/lote/detalhe/116922", " Forno tipo bambole em aço carbono")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10.000,00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=HYPERLINK("https://www.rossileiloes.com.br/lote/detalhe/116927", "1169")</f>
      </c>
      <c r="B218" s="4" t="s">
        <f>=HYPERLINK("https://www.rossileiloes.com.br/lote/detalhe/116927", " Forno tipo bambole em aço inox")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21.000,00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=HYPERLINK("https://www.rossileiloes.com.br/lote/detalhe/116931", "1174")</f>
      </c>
      <c r="B219" s="4" t="s">
        <f>=HYPERLINK("https://www.rossileiloes.com.br/lote/detalhe/116931", " 7 secadores de mão. Ar quente e frio")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6.500,00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=HYPERLINK("https://www.rossileiloes.com.br/lote/detalhe/116933", "1177")</f>
      </c>
      <c r="B220" s="4" t="s">
        <f>=HYPERLINK("https://www.rossileiloes.com.br/lote/detalhe/116933", " 10 motores acoplados")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7.000,00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=HYPERLINK("https://www.rossileiloes.com.br/lote/detalhe/116934", "1180")</f>
      </c>
      <c r="B221" s="4" t="s">
        <f>=HYPERLINK("https://www.rossileiloes.com.br/lote/detalhe/116934", " Torninho")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=HYPERLINK("https://www.rossileiloes.com.br/lote/detalhe/116930", "1182")</f>
      </c>
      <c r="B222" s="4" t="s">
        <f>=HYPERLINK("https://www.rossileiloes.com.br/lote/detalhe/116930", " Plaina de chaveta Rocco")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11.500,00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=HYPERLINK("https://www.rossileiloes.com.br/lote/detalhe/116936", "1186")</f>
      </c>
      <c r="B223" s="4" t="s">
        <f>=HYPERLINK("https://www.rossileiloes.com.br/lote/detalhe/116936", " Fogão de 8 bocas em inox")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1.200,00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=HYPERLINK("https://www.rossileiloes.com.br/lote/detalhe/116929", "1187")</f>
      </c>
      <c r="B224" s="4" t="s">
        <f>=HYPERLINK("https://www.rossileiloes.com.br/lote/detalhe/116929", " Máquina de lavar material")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1.200,00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=HYPERLINK("https://www.rossileiloes.com.br/lote/detalhe/116937", "1189")</f>
      </c>
      <c r="B225" s="4" t="s">
        <f>=HYPERLINK("https://www.rossileiloes.com.br/lote/detalhe/116937", "Máquina de fazer Raio-X a Laser")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=HYPERLINK("https://www.rossileiloes.com.br/lote/detalhe/117190", "1190")</f>
      </c>
      <c r="B226" s="4" t="s">
        <f>=HYPERLINK("https://www.rossileiloes.com.br/lote/detalhe/117190", "aprox.150 fechaduras diversas sem uso (no estado)")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8.000,00</t>
        </is>
      </c>
      <c r="F2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2026-06-28T11:10:47.00Z</dcterms:created>
  <dc:creator>Tellks Tecnologia</dc:creator>
  <cp:revision>0</cp:revision>
</cp:coreProperties>
</file>