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TRATORES * MÁQUINAS PESADAS * 20 CAMINHÕES  * AUTOMÓVEIS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=HYPERLINK("https://www.rossileiloes.com.br/lote/detalhe/114278", "001")</f>
      </c>
      <c r="B11" s="4" t="s">
        <f>=HYPERLINK("https://www.rossileiloes.com.br/lote/detalhe/114278", "Trator MF 275 - 4x4 ")</f>
      </c>
      <c r="C11" s="4" t="inlineStr">
        <is>
          <t>Vendido</t>
        </is>
      </c>
      <c r="D11" s="4" t="inlineStr">
        <is>
          <t>22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=HYPERLINK("https://www.rossileiloes.com.br/lote/detalhe/114281", "002")</f>
      </c>
      <c r="B12" s="4" t="s">
        <f>=HYPERLINK("https://www.rossileiloes.com.br/lote/detalhe/114281", "Trator Agrale 4200")</f>
      </c>
      <c r="C12" s="4" t="inlineStr">
        <is>
          <t>Vendido</t>
        </is>
      </c>
      <c r="D12" s="4" t="inlineStr">
        <is>
          <t>4</t>
        </is>
      </c>
      <c r="E12" s="5" t="inlineStr">
        <is>
          <t>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=HYPERLINK("https://www.rossileiloes.com.br/lote/detalhe/114282", "003")</f>
      </c>
      <c r="B13" s="4" t="s">
        <f>=HYPERLINK("https://www.rossileiloes.com.br/lote/detalhe/114282", "Trator MF 275 - 4x4 ")</f>
      </c>
      <c r="C13" s="4" t="inlineStr">
        <is>
          <t>Vendido</t>
        </is>
      </c>
      <c r="D13" s="4" t="inlineStr">
        <is>
          <t>23</t>
        </is>
      </c>
      <c r="E13" s="5" t="inlineStr">
        <is>
          <t>51.000,00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=HYPERLINK("https://www.rossileiloes.com.br/lote/detalhe/114283", "004")</f>
      </c>
      <c r="B14" s="4" t="s">
        <f>=HYPERLINK("https://www.rossileiloes.com.br/lote/detalhe/114283", "Trator MF 275")</f>
      </c>
      <c r="C14" s="4" t="inlineStr">
        <is>
          <t>Vendido</t>
        </is>
      </c>
      <c r="D14" s="4" t="inlineStr">
        <is>
          <t>17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=HYPERLINK("https://www.rossileiloes.com.br/lote/detalhe/114289", "005")</f>
      </c>
      <c r="B15" s="4" t="s">
        <f>=HYPERLINK("https://www.rossileiloes.com.br/lote/detalhe/114289", "Trator Mf 265")</f>
      </c>
      <c r="C15" s="4" t="inlineStr">
        <is>
          <t>Vendido</t>
        </is>
      </c>
      <c r="D15" s="4" t="inlineStr">
        <is>
          <t>22</t>
        </is>
      </c>
      <c r="E15" s="5" t="inlineStr">
        <is>
          <t>32.000,00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=HYPERLINK("https://www.rossileiloes.com.br/lote/detalhe/114290", "006")</f>
      </c>
      <c r="B16" s="4" t="s">
        <f>=HYPERLINK("https://www.rossileiloes.com.br/lote/detalhe/114290", "Trator MF 275")</f>
      </c>
      <c r="C16" s="4" t="inlineStr">
        <is>
          <t>Vendido</t>
        </is>
      </c>
      <c r="D16" s="4" t="inlineStr">
        <is>
          <t>25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=HYPERLINK("https://www.rossileiloes.com.br/lote/detalhe/114291", "007")</f>
      </c>
      <c r="B17" s="4" t="s">
        <f>=HYPERLINK("https://www.rossileiloes.com.br/lote/detalhe/114291", "Lote com: 8 Pneus sem uso")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=HYPERLINK("https://www.rossileiloes.com.br/lote/detalhe/114292", "008")</f>
      </c>
      <c r="B18" s="4" t="s">
        <f>=HYPERLINK("https://www.rossileiloes.com.br/lote/detalhe/114292", "Trator de esteira D4e - CAT - sem bateria - funcionando")</f>
      </c>
      <c r="C18" s="4" t="inlineStr">
        <is>
          <t>Vendido</t>
        </is>
      </c>
      <c r="D18" s="4" t="inlineStr">
        <is>
          <t>35</t>
        </is>
      </c>
      <c r="E18" s="5" t="inlineStr">
        <is>
          <t>63.000,00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=HYPERLINK("https://www.rossileiloes.com.br/lote/detalhe/114293", "009")</f>
      </c>
      <c r="B19" s="4" t="s">
        <f>=HYPERLINK("https://www.rossileiloes.com.br/lote/detalhe/114293", "Lote com: Aproximadamente 10 unidades de Implementos agrícolas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=HYPERLINK("https://www.rossileiloes.com.br/lote/detalhe/114294", "010")</f>
      </c>
      <c r="B20" s="4" t="s">
        <f>=HYPERLINK("https://www.rossileiloes.com.br/lote/detalhe/114294", "Motoniveladora Cat. 120H - Motor funcionando ")</f>
      </c>
      <c r="C20" s="4" t="inlineStr">
        <is>
          <t>Vendido</t>
        </is>
      </c>
      <c r="D20" s="4" t="inlineStr">
        <is>
          <t>42</t>
        </is>
      </c>
      <c r="E20" s="5" t="inlineStr">
        <is>
          <t>90.500,00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=HYPERLINK("https://www.rossileiloes.com.br/lote/detalhe/114345", "012")</f>
      </c>
      <c r="B21" s="4" t="s">
        <f>=HYPERLINK("https://www.rossileiloes.com.br/lote/detalhe/114345", "Roçadeira Lavrale 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=HYPERLINK("https://www.rossileiloes.com.br/lote/detalhe/114346", "013")</f>
      </c>
      <c r="B22" s="4" t="s">
        <f>=HYPERLINK("https://www.rossileiloes.com.br/lote/detalhe/114346", "[Vídeo] Caminhão 16-22 - ANO 2001 - Traçado - Com Guincho e munck 40.5 Ton - ANO 2012 - 4 lanças hidráulicas e 2 Manuais - Atenção = 2 transferências - motor falta regularizar ( pelo comprador ) ")</f>
      </c>
      <c r="C22" s="4" t="inlineStr">
        <is>
          <t>Vendido</t>
        </is>
      </c>
      <c r="D22" s="4" t="inlineStr">
        <is>
          <t>54</t>
        </is>
      </c>
      <c r="E22" s="5" t="inlineStr">
        <is>
          <t>214.000,00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=HYPERLINK("https://www.rossileiloes.com.br/lote/detalhe/115793", "014")</f>
      </c>
      <c r="B23" s="4" t="s">
        <f>=HYPERLINK("https://www.rossileiloes.com.br/lote/detalhe/115793", "Komatsu 2007 pc200 - Parada a 5 anos - parou funcionando")</f>
      </c>
      <c r="C23" s="4" t="inlineStr">
        <is>
          <t>Não vendido</t>
        </is>
      </c>
      <c r="D23" s="4" t="inlineStr">
        <is>
          <t>73</t>
        </is>
      </c>
      <c r="E23" s="5" t="inlineStr">
        <is>
          <t>113.000,00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=HYPERLINK("https://www.rossileiloes.com.br/lote/detalhe/115791", "015")</f>
      </c>
      <c r="B24" s="4" t="s">
        <f>=HYPERLINK("https://www.rossileiloes.com.br/lote/detalhe/115791", "Munck - sem especificações ")</f>
      </c>
      <c r="C24" s="4" t="inlineStr">
        <is>
          <t>Vendido</t>
        </is>
      </c>
      <c r="D24" s="4" t="inlineStr">
        <is>
          <t>14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=HYPERLINK("https://www.rossileiloes.com.br/lote/detalhe/115792", "016")</f>
      </c>
      <c r="B25" s="4" t="s">
        <f>=HYPERLINK("https://www.rossileiloes.com.br/lote/detalhe/115792", "Munck - sem especificações ")</f>
      </c>
      <c r="C25" s="4" t="inlineStr">
        <is>
          <t>Vendido</t>
        </is>
      </c>
      <c r="D25" s="4" t="inlineStr">
        <is>
          <t>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=HYPERLINK("https://www.rossileiloes.com.br/lote/detalhe/115800", "017")</f>
      </c>
      <c r="B26" s="4" t="s">
        <f>=HYPERLINK("https://www.rossileiloes.com.br/lote/detalhe/115800", "Carreta sucata - aproximadamente 8 toneladas - LANCES POR KG")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0,90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=HYPERLINK("https://www.rossileiloes.com.br/lote/detalhe/115801", "018")</f>
      </c>
      <c r="B27" s="4" t="s">
        <f>=HYPERLINK("https://www.rossileiloes.com.br/lote/detalhe/115801", "Máquina de lavar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=HYPERLINK("https://www.rossileiloes.com.br/lote/detalhe/115790", "018")</f>
      </c>
      <c r="B28" s="4" t="s">
        <f>=HYPERLINK("https://www.rossileiloes.com.br/lote/detalhe/115790", "Caçamba com Bomba - 2009 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=HYPERLINK("https://www.rossileiloes.com.br/lote/detalhe/114701", "050")</f>
      </c>
      <c r="B29" s="4" t="s">
        <f>=HYPERLINK("https://www.rossileiloes.com.br/lote/detalhe/114701", "Caminhão MB 2219 1980 6x4 - Adaptado com motor 366 - documentado - Carroceria para transporte de máquina ( Não acompanha sucata)")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46.500,00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=HYPERLINK("https://www.rossileiloes.com.br/lote/detalhe/114723", "051")</f>
      </c>
      <c r="B30" s="4" t="s">
        <f>=HYPERLINK("https://www.rossileiloes.com.br/lote/detalhe/114723", " Caminhão MB LS 1935 - 1994/1994")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=HYPERLINK("https://www.rossileiloes.com.br/lote/detalhe/114735", "052")</f>
      </c>
      <c r="B31" s="4" t="s">
        <f>=HYPERLINK("https://www.rossileiloes.com.br/lote/detalhe/114735", " Caminhão Euclid - Fora de estrada - Sem direito a documento")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=HYPERLINK("https://www.rossileiloes.com.br/lote/detalhe/114704", "053")</f>
      </c>
      <c r="B32" s="4" t="s">
        <f>=HYPERLINK("https://www.rossileiloes.com.br/lote/detalhe/114704", "Caminhão Scania 420 6x4 2005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=HYPERLINK("https://www.rossileiloes.com.br/lote/detalhe/114713", "054")</f>
      </c>
      <c r="B33" s="4" t="s">
        <f>=HYPERLINK("https://www.rossileiloes.com.br/lote/detalhe/114713", " VW 18.310 Titan - 2005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32.500,00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=HYPERLINK("https://www.rossileiloes.com.br/lote/detalhe/114705", "055")</f>
      </c>
      <c r="B34" s="4" t="s">
        <f>=HYPERLINK("https://www.rossileiloes.com.br/lote/detalhe/114705", " Caminhão VOLVO NL 12 360 1995 - Pneus Bons")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=HYPERLINK("https://www.rossileiloes.com.br/lote/detalhe/114801", "056")</f>
      </c>
      <c r="B35" s="4" t="s">
        <f>=HYPERLINK("https://www.rossileiloes.com.br/lote/detalhe/114801", "[vídeo] RARIDADE - Ford Taurus LX 1995 - Único dono. Pneus novos - bateria nova - 125.000 km")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=HYPERLINK("https://www.rossileiloes.com.br/lote/detalhe/114714", "057")</f>
      </c>
      <c r="B36" s="4" t="s">
        <f>=HYPERLINK("https://www.rossileiloes.com.br/lote/detalhe/114714", " Caminhão MB 1313 1976")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=HYPERLINK("https://www.rossileiloes.com.br/lote/detalhe/114717", "058")</f>
      </c>
      <c r="B37" s="4" t="s">
        <f>=HYPERLINK("https://www.rossileiloes.com.br/lote/detalhe/114717", " Caminhão MB 1618 1994 - Carroceria aberta")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=HYPERLINK("https://www.rossileiloes.com.br/lote/detalhe/114720", "059")</f>
      </c>
      <c r="B38" s="4" t="s">
        <f>=HYPERLINK("https://www.rossileiloes.com.br/lote/detalhe/114720", " Caminhão Chevrolet 14000 Custom 1993 - Atenção: Necessário duas transferências")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=HYPERLINK("https://www.rossileiloes.com.br/lote/detalhe/114738", "060")</f>
      </c>
      <c r="B39" s="4" t="s">
        <f>=HYPERLINK("https://www.rossileiloes.com.br/lote/detalhe/114738", " Caminhão MB 712 C - 1999")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=HYPERLINK("https://www.rossileiloes.com.br/lote/detalhe/114721", "061")</f>
      </c>
      <c r="B40" s="4" t="s">
        <f>=HYPERLINK("https://www.rossileiloes.com.br/lote/detalhe/114721", "  Iveco 2002 - Atenção - Necessário duas transferências")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=HYPERLINK("https://www.rossileiloes.com.br/lote/detalhe/114729", "062")</f>
      </c>
      <c r="B41" s="4" t="s">
        <f>=HYPERLINK("https://www.rossileiloes.com.br/lote/detalhe/114729", " SUCATA - Furgão Renault Master 13M3 2002/2003 - Sem direito a documento")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=HYPERLINK("https://www.rossileiloes.com.br/lote/detalhe/114716", "063")</f>
      </c>
      <c r="B42" s="4" t="s">
        <f>=HYPERLINK("https://www.rossileiloes.com.br/lote/detalhe/114716", " SUCATA - Caminhão Scania - Sem direito a documento.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=HYPERLINK("https://www.rossileiloes.com.br/lote/detalhe/114769", "064")</f>
      </c>
      <c r="B43" s="4" t="s">
        <f>=HYPERLINK("https://www.rossileiloes.com.br/lote/detalhe/114769", "SUCATA - Caminhão MB LS 1938 2004 - chassi: 9BM6960904B390230")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=HYPERLINK("https://www.rossileiloes.com.br/lote/detalhe/114771", "065")</f>
      </c>
      <c r="B44" s="4" t="s">
        <f>=HYPERLINK("https://www.rossileiloes.com.br/lote/detalhe/114771", " Audi A4 Avant 1.8 turbo 2004 - Automático")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=HYPERLINK("https://www.rossileiloes.com.br/lote/detalhe/114731", "070")</f>
      </c>
      <c r="B45" s="4" t="s">
        <f>=HYPERLINK("https://www.rossileiloes.com.br/lote/detalhe/114731", " Carreta - Fueiro")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=HYPERLINK("https://www.rossileiloes.com.br/lote/detalhe/114733", "071")</f>
      </c>
      <c r="B46" s="4" t="s">
        <f>=HYPERLINK("https://www.rossileiloes.com.br/lote/detalhe/114733", " Carreta - Fueiro")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=HYPERLINK("https://www.rossileiloes.com.br/lote/detalhe/114711", "072")</f>
      </c>
      <c r="B47" s="4" t="s">
        <f>=HYPERLINK("https://www.rossileiloes.com.br/lote/detalhe/114711", " Carreta - 3 Eixos - 1994/1995")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=HYPERLINK("https://www.rossileiloes.com.br/lote/detalhe/114712", "073")</f>
      </c>
      <c r="B48" s="4" t="s">
        <f>=HYPERLINK("https://www.rossileiloes.com.br/lote/detalhe/114712", " Carreta Alta 3 eixos - 1988")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=HYPERLINK("https://www.rossileiloes.com.br/lote/detalhe/114725", "074")</f>
      </c>
      <c r="B49" s="4" t="s">
        <f>=HYPERLINK("https://www.rossileiloes.com.br/lote/detalhe/114725", " Equipamento Tanque - Trucado ( Somente equipamento )")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=HYPERLINK("https://www.rossileiloes.com.br/lote/detalhe/114736", "075")</f>
      </c>
      <c r="B50" s="4" t="s">
        <f>=HYPERLINK("https://www.rossileiloes.com.br/lote/detalhe/114736", " Tanque 16 mil litros")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=HYPERLINK("https://www.rossileiloes.com.br/lote/detalhe/114718", "076")</f>
      </c>
      <c r="B51" s="4" t="s">
        <f>=HYPERLINK("https://www.rossileiloes.com.br/lote/detalhe/114718", " Equipamento Poliguindaste - Somente equipamento.")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=HYPERLINK("https://www.rossileiloes.com.br/lote/detalhe/114727", "077")</f>
      </c>
      <c r="B52" s="4" t="s">
        <f>=HYPERLINK("https://www.rossileiloes.com.br/lote/detalhe/114727", " Equipamento Poli Guindaste 3/4 - Somente Equipamento")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=HYPERLINK("https://www.rossileiloes.com.br/lote/detalhe/114719", "078")</f>
      </c>
      <c r="B53" s="4" t="s">
        <f>=HYPERLINK("https://www.rossileiloes.com.br/lote/detalhe/114719", " Equipamento Munck - Somente equipamento")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=HYPERLINK("https://www.rossileiloes.com.br/lote/detalhe/114737", "079")</f>
      </c>
      <c r="B54" s="4" t="s">
        <f>=HYPERLINK("https://www.rossileiloes.com.br/lote/detalhe/114737", "  Guindaste Madal 9 Ton -  Motor 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=HYPERLINK("https://www.rossileiloes.com.br/lote/detalhe/114724", "080")</f>
      </c>
      <c r="B55" s="4" t="s">
        <f>=HYPERLINK("https://www.rossileiloes.com.br/lote/detalhe/114724", " Empilhadeira - 7 Ton.")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=HYPERLINK("https://www.rossileiloes.com.br/lote/detalhe/114739", "081")</f>
      </c>
      <c r="B56" s="4" t="s">
        <f>=HYPERLINK("https://www.rossileiloes.com.br/lote/detalhe/114739", " Retroescavadeira 580H - estado de sucata")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=HYPERLINK("https://www.rossileiloes.com.br/lote/detalhe/114710", "082")</f>
      </c>
      <c r="B57" s="4" t="s">
        <f>=HYPERLINK("https://www.rossileiloes.com.br/lote/detalhe/114710", "Retroescavadeira 750 MF 4x4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65.000,00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=HYPERLINK("https://www.rossileiloes.com.br/lote/detalhe/114709", "084")</f>
      </c>
      <c r="B58" s="4" t="s">
        <f>=HYPERLINK("https://www.rossileiloes.com.br/lote/detalhe/114709", " Empilhadeira Clark 7 Ton. - Diesel")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=HYPERLINK("https://www.rossileiloes.com.br/lote/detalhe/114730", "087")</f>
      </c>
      <c r="B59" s="4" t="s">
        <f>=HYPERLINK("https://www.rossileiloes.com.br/lote/detalhe/114730", " Arado 4 discos MF")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=HYPERLINK("https://www.rossileiloes.com.br/lote/detalhe/114732", "088")</f>
      </c>
      <c r="B60" s="4" t="s">
        <f>=HYPERLINK("https://www.rossileiloes.com.br/lote/detalhe/114732", " Arado Hidráulico - 3 Discos")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=HYPERLINK("https://www.rossileiloes.com.br/lote/detalhe/114734", "090")</f>
      </c>
      <c r="B61" s="4" t="s">
        <f>=HYPERLINK("https://www.rossileiloes.com.br/lote/detalhe/114734", " Lâmina Hidráulica")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=HYPERLINK("https://www.rossileiloes.com.br/lote/detalhe/114703", "091")</f>
      </c>
      <c r="B62" s="4" t="s">
        <f>=HYPERLINK("https://www.rossileiloes.com.br/lote/detalhe/114703", " Trator Agrale 4300")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=HYPERLINK("https://www.rossileiloes.com.br/lote/detalhe/114707", "092")</f>
      </c>
      <c r="B63" s="4" t="s">
        <f>=HYPERLINK("https://www.rossileiloes.com.br/lote/detalhe/114707", "Trator Agrale 4300")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=HYPERLINK("https://www.rossileiloes.com.br/lote/detalhe/114740", "093")</f>
      </c>
      <c r="B64" s="4" t="s">
        <f>=HYPERLINK("https://www.rossileiloes.com.br/lote/detalhe/114740", " Trator Agrale 4100")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=HYPERLINK("https://www.rossileiloes.com.br/lote/detalhe/114708", "094")</f>
      </c>
      <c r="B65" s="4" t="s">
        <f>=HYPERLINK("https://www.rossileiloes.com.br/lote/detalhe/114708", " Trator Agrale 4100")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=HYPERLINK("https://www.rossileiloes.com.br/lote/detalhe/114722", "096")</f>
      </c>
      <c r="B66" s="4" t="s">
        <f>=HYPERLINK("https://www.rossileiloes.com.br/lote/detalhe/114722", " Trator CBT 2105")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=HYPERLINK("https://www.rossileiloes.com.br/lote/detalhe/114726", "097")</f>
      </c>
      <c r="B67" s="4" t="s">
        <f>=HYPERLINK("https://www.rossileiloes.com.br/lote/detalhe/114726", " Trator CBT 1105")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=HYPERLINK("https://www.rossileiloes.com.br/lote/detalhe/114728", "098")</f>
      </c>
      <c r="B68" s="4" t="s">
        <f>=HYPERLINK("https://www.rossileiloes.com.br/lote/detalhe/114728", " Trator Hanomag R545- Raridade")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=HYPERLINK("https://www.rossileiloes.com.br/lote/detalhe/114741", "102")</f>
      </c>
      <c r="B69" s="4" t="s">
        <f>=HYPERLINK("https://www.rossileiloes.com.br/lote/detalhe/114741", "Trator Yanmar - 2 cilindros 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=HYPERLINK("https://www.rossileiloes.com.br/lote/detalhe/114742", "103")</f>
      </c>
      <c r="B70" s="4" t="s">
        <f>=HYPERLINK("https://www.rossileiloes.com.br/lote/detalhe/114742", "Trator MF 290 4x4 - 3 Alavancas")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58.500,00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=HYPERLINK("https://www.rossileiloes.com.br/lote/detalhe/114743", "104")</f>
      </c>
      <c r="B71" s="4" t="s">
        <f>=HYPERLINK("https://www.rossileiloes.com.br/lote/detalhe/114743", "Pá MF 86 - Pula pula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=HYPERLINK("https://www.rossileiloes.com.br/lote/detalhe/114770", "105")</f>
      </c>
      <c r="B72" s="4" t="s">
        <f>=HYPERLINK("https://www.rossileiloes.com.br/lote/detalhe/114770", "[vídeo] Volvo FH12 380 2004 4x2T")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=HYPERLINK("https://www.rossileiloes.com.br/lote/detalhe/114744", "106")</f>
      </c>
      <c r="B73" s="4" t="s">
        <f>=HYPERLINK("https://www.rossileiloes.com.br/lote/detalhe/114744", "MB 912 - 1989 - Baú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=HYPERLINK("https://www.rossileiloes.com.br/lote/detalhe/114745", "107")</f>
      </c>
      <c r="B74" s="4" t="s">
        <f>=HYPERLINK("https://www.rossileiloes.com.br/lote/detalhe/114745", "Gerador - Motor Cummins 3 Cilindros - Diesel")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=HYPERLINK("https://www.rossileiloes.com.br/lote/detalhe/114746", "108")</f>
      </c>
      <c r="B75" s="4" t="s">
        <f>=HYPERLINK("https://www.rossileiloes.com.br/lote/detalhe/114746", "Gerador - Motor Cummins 3 Cilindros - Diesel - Motor desmontado")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=HYPERLINK("https://www.rossileiloes.com.br/lote/detalhe/114747", "109")</f>
      </c>
      <c r="B76" s="4" t="s">
        <f>=HYPERLINK("https://www.rossileiloes.com.br/lote/detalhe/114747", " Caminhão Volvo NL10 280 1992")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=HYPERLINK("https://www.rossileiloes.com.br/lote/detalhe/114748", "111")</f>
      </c>
      <c r="B77" s="4" t="s">
        <f>=HYPERLINK("https://www.rossileiloes.com.br/lote/detalhe/114748", " S90 - Estado Sucata")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=HYPERLINK("https://www.rossileiloes.com.br/lote/detalhe/114750", "112")</f>
      </c>
      <c r="B78" s="4" t="s">
        <f>=HYPERLINK("https://www.rossileiloes.com.br/lote/detalhe/114750", "Mercedes ML 350 Bluetec - 2013/2014 - Diesel - Revisada 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102.500,00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=HYPERLINK("https://www.rossileiloes.com.br/lote/detalhe/114751", "113")</f>
      </c>
      <c r="B79" s="4" t="s">
        <f>=HYPERLINK("https://www.rossileiloes.com.br/lote/detalhe/114751", "Lote com: 4 rodas com pneus seminovo pra novo medidas 265/50 R 19 Volkswagen")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=HYPERLINK("https://www.rossileiloes.com.br/lote/detalhe/114752", "114")</f>
      </c>
      <c r="B80" s="4" t="s">
        <f>=HYPERLINK("https://www.rossileiloes.com.br/lote/detalhe/114752", "Lote com: 4 rodas com pneus seminovos chevrolet S-10 high country 265/60 R18")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2.200,00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=HYPERLINK("https://www.rossileiloes.com.br/lote/detalhe/114760", "123")</f>
      </c>
      <c r="B81" s="4" t="s">
        <f>=HYPERLINK("https://www.rossileiloes.com.br/lote/detalhe/114760", " Para-choque Hilux 2018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=HYPERLINK("https://www.rossileiloes.com.br/lote/detalhe/114762", "124")</f>
      </c>
      <c r="B82" s="4" t="s">
        <f>=HYPERLINK("https://www.rossileiloes.com.br/lote/detalhe/114762", "Ford Ranger XL - 1997 - Kit gás 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=HYPERLINK("https://www.rossileiloes.com.br/lote/detalhe/114763", "125")</f>
      </c>
      <c r="B83" s="4" t="s">
        <f>=HYPERLINK("https://www.rossileiloes.com.br/lote/detalhe/114763", "Caminhão MB 1519 1979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=HYPERLINK("https://www.rossileiloes.com.br/lote/detalhe/114764", "126")</f>
      </c>
      <c r="B84" s="4" t="s">
        <f>=HYPERLINK("https://www.rossileiloes.com.br/lote/detalhe/114764", "Sucata L200 4x4 GL Diesel 2.5 LD 09/10 - Sem direito a documento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=HYPERLINK("https://www.rossileiloes.com.br/lote/detalhe/114765", "129")</f>
      </c>
      <c r="B85" s="4" t="s">
        <f>=HYPERLINK("https://www.rossileiloes.com.br/lote/detalhe/114765", "SUCATA - Ford Ranger LTD 2007 - Sem direito a documento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=HYPERLINK("https://www.rossileiloes.com.br/lote/detalhe/114766", "131")</f>
      </c>
      <c r="B86" s="4" t="s">
        <f>=HYPERLINK("https://www.rossileiloes.com.br/lote/detalhe/114766", "Motoniveladora Cat")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=HYPERLINK("https://www.rossileiloes.com.br/lote/detalhe/114767", "135")</f>
      </c>
      <c r="B87" s="4" t="s">
        <f>=HYPERLINK("https://www.rossileiloes.com.br/lote/detalhe/114767", "Retroescavadeira Case 580H")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=HYPERLINK("https://www.rossileiloes.com.br/lote/detalhe/114768", "136")</f>
      </c>
      <c r="B88" s="4" t="s">
        <f>=HYPERLINK("https://www.rossileiloes.com.br/lote/detalhe/114768", "CAT D8")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=HYPERLINK("https://www.rossileiloes.com.br/lote/detalhe/114715", "137")</f>
      </c>
      <c r="B89" s="4" t="s">
        <f>=HYPERLINK("https://www.rossileiloes.com.br/lote/detalhe/114715", " Pulverizador")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=HYPERLINK("https://www.rossileiloes.com.br/lote/detalhe/114772", "138")</f>
      </c>
      <c r="B90" s="4" t="s">
        <f>=HYPERLINK("https://www.rossileiloes.com.br/lote/detalhe/114772", "Caminhão VW 11.140 1990")</f>
      </c>
      <c r="C90" s="4" t="inlineStr">
        <is>
          <t>Vendido</t>
        </is>
      </c>
      <c r="D90" s="4" t="inlineStr">
        <is>
          <t>3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=HYPERLINK("https://www.rossileiloes.com.br/lote/detalhe/114773", "139")</f>
      </c>
      <c r="B91" s="4" t="s">
        <f>=HYPERLINK("https://www.rossileiloes.com.br/lote/detalhe/114773", "Ônibus Iveco 2003 - Atenção: Necessário 2 transferências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=HYPERLINK("https://www.rossileiloes.com.br/lote/detalhe/114774", "140")</f>
      </c>
      <c r="B92" s="4" t="s">
        <f>=HYPERLINK("https://www.rossileiloes.com.br/lote/detalhe/114774", "Trator MF 55x ")</f>
      </c>
      <c r="C92" s="4" t="inlineStr">
        <is>
          <t>Não vendido</t>
        </is>
      </c>
      <c r="D92" s="4" t="inlineStr">
        <is>
          <t>7</t>
        </is>
      </c>
      <c r="E92" s="5" t="inlineStr">
        <is>
          <t>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=HYPERLINK("https://www.rossileiloes.com.br/lote/detalhe/114775", "141")</f>
      </c>
      <c r="B93" s="4" t="s">
        <f>=HYPERLINK("https://www.rossileiloes.com.br/lote/detalhe/114775", "Retro de esteira - Sucata ")</f>
      </c>
      <c r="C93" s="4" t="inlineStr">
        <is>
          <t>Vendido</t>
        </is>
      </c>
      <c r="D93" s="4" t="inlineStr">
        <is>
          <t>2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=HYPERLINK("https://www.rossileiloes.com.br/lote/detalhe/114776", "142")</f>
      </c>
      <c r="B94" s="4" t="s">
        <f>=HYPERLINK("https://www.rossileiloes.com.br/lote/detalhe/114776", "Rolo")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=HYPERLINK("https://www.rossileiloes.com.br/lote/detalhe/114777", "143")</f>
      </c>
      <c r="B95" s="4" t="s">
        <f>=HYPERLINK("https://www.rossileiloes.com.br/lote/detalhe/114777", "Trator Ford 6600 - Sucata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=HYPERLINK("https://www.rossileiloes.com.br/lote/detalhe/114778", "145")</f>
      </c>
      <c r="B96" s="4" t="s">
        <f>=HYPERLINK("https://www.rossileiloes.com.br/lote/detalhe/114778", "Agrale 4230 com Roçadeira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17.750,00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=HYPERLINK("https://www.rossileiloes.com.br/lote/detalhe/114779", "146")</f>
      </c>
      <c r="B97" s="4" t="s">
        <f>=HYPERLINK("https://www.rossileiloes.com.br/lote/detalhe/114779", "Valmet 148 4x4")</f>
      </c>
      <c r="C97" s="4" t="inlineStr">
        <is>
          <t>Vendido</t>
        </is>
      </c>
      <c r="D97" s="4" t="inlineStr">
        <is>
          <t>33</t>
        </is>
      </c>
      <c r="E97" s="5" t="inlineStr">
        <is>
          <t>75.000,00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=HYPERLINK("https://www.rossileiloes.com.br/lote/detalhe/114780", "147")</f>
      </c>
      <c r="B98" s="4" t="s">
        <f>=HYPERLINK("https://www.rossileiloes.com.br/lote/detalhe/114780", "Trator MF 265 ")</f>
      </c>
      <c r="C98" s="4" t="inlineStr">
        <is>
          <t>Não vendido</t>
        </is>
      </c>
      <c r="D98" s="4" t="inlineStr">
        <is>
          <t>22</t>
        </is>
      </c>
      <c r="E98" s="5" t="inlineStr">
        <is>
          <t>25.500,00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=HYPERLINK("https://www.rossileiloes.com.br/lote/detalhe/114781", "148")</f>
      </c>
      <c r="B99" s="4" t="s">
        <f>=HYPERLINK("https://www.rossileiloes.com.br/lote/detalhe/114781", "Rolo Muller - Motor mwm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=HYPERLINK("https://www.rossileiloes.com.br/lote/detalhe/114782", "149")</f>
      </c>
      <c r="B100" s="4" t="s">
        <f>=HYPERLINK("https://www.rossileiloes.com.br/lote/detalhe/114782", "Caminhão MB 1113 1981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=HYPERLINK("https://www.rossileiloes.com.br/lote/detalhe/114783", "150")</f>
      </c>
      <c r="B101" s="4" t="s">
        <f>=HYPERLINK("https://www.rossileiloes.com.br/lote/detalhe/114783", "Caminhão MB710 2011")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95.000,00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=HYPERLINK("https://www.rossileiloes.com.br/lote/detalhe/114786", "153")</f>
      </c>
      <c r="B102" s="4" t="s">
        <f>=HYPERLINK("https://www.rossileiloes.com.br/lote/detalhe/114786", "Caminhão VOLVO FH 440 6x4T 2010")</f>
      </c>
      <c r="C102" s="4" t="inlineStr">
        <is>
          <t>Não vendido</t>
        </is>
      </c>
      <c r="D102" s="4" t="inlineStr">
        <is>
          <t>45</t>
        </is>
      </c>
      <c r="E102" s="5" t="inlineStr">
        <is>
          <t>142.000,00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=HYPERLINK("https://www.rossileiloes.com.br/lote/detalhe/114787", "154")</f>
      </c>
      <c r="B103" s="4" t="s">
        <f>=HYPERLINK("https://www.rossileiloes.com.br/lote/detalhe/114787", "GM BLAZER DLX 2.8 Diesel 4x4 2004 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31.500,00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=HYPERLINK("https://www.rossileiloes.com.br/lote/detalhe/114788", "155")</f>
      </c>
      <c r="B104" s="4" t="s">
        <f>=HYPERLINK("https://www.rossileiloes.com.br/lote/detalhe/114788", "Trator MF 290 4x4 - 3 alavancas ")</f>
      </c>
      <c r="C104" s="4" t="inlineStr">
        <is>
          <t>Não vendido</t>
        </is>
      </c>
      <c r="D104" s="4" t="inlineStr">
        <is>
          <t>5</t>
        </is>
      </c>
      <c r="E104" s="5" t="inlineStr">
        <is>
          <t>52.000,00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=HYPERLINK("https://www.rossileiloes.com.br/lote/detalhe/115127", "156")</f>
      </c>
      <c r="B105" s="4" t="s">
        <f>=HYPERLINK("https://www.rossileiloes.com.br/lote/detalhe/115127", "Caminhão Ford Cargo 814 - 1999")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40.000,00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=HYPERLINK("https://www.rossileiloes.com.br/lote/detalhe/115128", "157")</f>
      </c>
      <c r="B106" s="4" t="s">
        <f>=HYPERLINK("https://www.rossileiloes.com.br/lote/detalhe/115128", "Quadriciclo 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5.750,00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=HYPERLINK("https://www.rossileiloes.com.br/lote/detalhe/115129", "158")</f>
      </c>
      <c r="B107" s="4" t="s">
        <f>=HYPERLINK("https://www.rossileiloes.com.br/lote/detalhe/115129", "Chevrolet s10 edição especial 100y - 2018 - diesel ")</f>
      </c>
      <c r="C107" s="4" t="inlineStr">
        <is>
          <t>Não vendido</t>
        </is>
      </c>
      <c r="D107" s="4" t="inlineStr">
        <is>
          <t>11</t>
        </is>
      </c>
      <c r="E107" s="5" t="inlineStr">
        <is>
          <t>145.000,00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=HYPERLINK("https://www.rossileiloes.com.br/lote/detalhe/115130", "159")</f>
      </c>
      <c r="B108" s="4" t="s">
        <f>=HYPERLINK("https://www.rossileiloes.com.br/lote/detalhe/115130", "Vw Saveiro RB MBVS 2016/2017 ")</f>
      </c>
      <c r="C108" s="4" t="inlineStr">
        <is>
          <t>Não vendido</t>
        </is>
      </c>
      <c r="D108" s="4" t="inlineStr">
        <is>
          <t>19</t>
        </is>
      </c>
      <c r="E108" s="5" t="inlineStr">
        <is>
          <t>34.000,00</t>
        </is>
      </c>
      <c r="F10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2026-06-28T10:39:05.00Z</dcterms:created>
  <dc:creator>Tellks Tecnologia</dc:creator>
  <cp:revision>0</cp:revision>
</cp:coreProperties>
</file>