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Trator, MIcro Ônibus, Materiais e Equip. diversos.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=HYPERLINK("https://www.rossileiloes.com.br/lote/detalhe/103557", "001")</f>
      </c>
      <c r="B11" s="4" t="s">
        <f>=HYPERLINK("https://www.rossileiloes.com.br/lote/detalhe/103557", " VW. SAVEIRO CS 1.6, - LOTE RETIRADO DO LEILÃO PELA PREFEITURA 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=HYPERLINK("https://www.rossileiloes.com.br/lote/detalhe/103559", "002")</f>
      </c>
      <c r="B12" s="4" t="s">
        <f>=HYPERLINK("https://www.rossileiloes.com.br/lote/detalhe/103559", " TRATOR MARCA NEW HOLLAND, MODELO TL75E, COR AZUL E PRETO Patrim.  79388 OBS:  DIESEL")</f>
      </c>
      <c r="C12" s="4" t="inlineStr">
        <is>
          <t>Vendido</t>
        </is>
      </c>
      <c r="D12" s="4" t="inlineStr">
        <is>
          <t>41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=HYPERLINK("https://www.rossileiloes.com.br/lote/detalhe/103564", "003")</f>
      </c>
      <c r="B13" s="4" t="s">
        <f>=HYPERLINK("https://www.rossileiloes.com.br/lote/detalhe/103564", " CITROEN JUMPER VETRATO V35LH 23S AMBULÂNCIA, 2286cc Patrim.  71157 PLACA:  EOB-9575 Ano / Mod:  2012/2013 CHASSI:  935ZCWMNCD2098224 RENAVAM:  478042892 OBS:  DIESEL / Motor fundido")</f>
      </c>
      <c r="C13" s="4" t="inlineStr">
        <is>
          <t>Vendido</t>
        </is>
      </c>
      <c r="D13" s="4" t="inlineStr">
        <is>
          <t>18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=HYPERLINK("https://www.rossileiloes.com.br/lote/detalhe/103565", "004")</f>
      </c>
      <c r="B14" s="4" t="s">
        <f>=HYPERLINK("https://www.rossileiloes.com.br/lote/detalhe/103565", "   PEUGEOT BOXER M330M HDI AMBULÂNCIA, COM 16 LUGARES, 2800cc Patrim.  79376 PLACA:   DBS-4841 Ano / Mod:  2005/2006 CHASSI:  936ZBPMMB62001897 RENAVAM:  887598978 OBS:  DIESEL / Motor fundido")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=HYPERLINK("https://www.rossileiloes.com.br/lote/detalhe/103566", "005")</f>
      </c>
      <c r="B15" s="4" t="s">
        <f>=HYPERLINK("https://www.rossileiloes.com.br/lote/detalhe/103566", " BOXER M330M HDI MICROONIBUS, COM 16 LUGARES, 2800cc Patrim.  79375 PLACA:  DBS-4849 Ano / Mod:  2009 CHASSI:  936ZBPMMB92042214 RENAVAM:  165629487 OBS:  DIESEL / Motor batendo - Fundido")</f>
      </c>
      <c r="C15" s="4" t="inlineStr">
        <is>
          <t>Vendido</t>
        </is>
      </c>
      <c r="D15" s="4" t="inlineStr">
        <is>
          <t>20</t>
        </is>
      </c>
      <c r="E15" s="5" t="inlineStr">
        <is>
          <t>19.500,00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=HYPERLINK("https://www.rossileiloes.com.br/lote/detalhe/103572", "006")</f>
      </c>
      <c r="B16" s="4" t="s">
        <f>=HYPERLINK("https://www.rossileiloes.com.br/lote/detalhe/103572", " VW. SAVEIRO CL 1.6 MI G2, CARROCERIA ABERTA Patrim.  5618 PLACA:  CMB-8900 Ano / Mod:  1998 CHASSI:  9BWZZZ376WP005404 RENAVAM:  693292920 OBS:  GASOLINA")</f>
      </c>
      <c r="C16" s="4" t="inlineStr">
        <is>
          <t>Vendido</t>
        </is>
      </c>
      <c r="D16" s="4" t="inlineStr">
        <is>
          <t>11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=HYPERLINK("https://www.rossileiloes.com.br/lote/detalhe/103560", "007")</f>
      </c>
      <c r="B17" s="4" t="s">
        <f>=HYPERLINK("https://www.rossileiloes.com.br/lote/detalhe/103560", " FIAT PALIO ELX, MOTOR 1.5 77cv Patrim.  4253 PLACA:  CZA-5087 Ano / Mod:  2000 CHASSI:  9BD178263Y2080371 RENAVAM:  732480205 OBS:  ÁLCOOL")</f>
      </c>
      <c r="C17" s="4" t="inlineStr">
        <is>
          <t>Vendido</t>
        </is>
      </c>
      <c r="D17" s="4" t="inlineStr">
        <is>
          <t>8</t>
        </is>
      </c>
      <c r="E17" s="5" t="inlineStr">
        <is>
          <t>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=HYPERLINK("https://www.rossileiloes.com.br/lote/detalhe/103573", "008")</f>
      </c>
      <c r="B18" s="4" t="s">
        <f>=HYPERLINK("https://www.rossileiloes.com.br/lote/detalhe/103573", " VW GOL 1.6 G5 Patrim.  81103 PLACA:  DBS-4860 Ano / Mod:  2010/2011 CHASSI:  9BWAB05U9BT112748 RENAVAM:  251685462 OBS:  FLEX / Motor Fundido")</f>
      </c>
      <c r="C18" s="4" t="inlineStr">
        <is>
          <t>Vendido</t>
        </is>
      </c>
      <c r="D18" s="4" t="inlineStr">
        <is>
          <t>16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=HYPERLINK("https://www.rossileiloes.com.br/lote/detalhe/103558", "009")</f>
      </c>
      <c r="B19" s="4" t="s">
        <f>=HYPERLINK("https://www.rossileiloes.com.br/lote/detalhe/103558", " HONDA CG 125 CARGO KS Patrim.  70309 PLACA:  DAT-1915 Ano / Mod:  2011 CHASSI:  9C2JC4130BR701965 RENAVAM:  341303054 OBS:  GASOLINA")</f>
      </c>
      <c r="C19" s="4" t="inlineStr">
        <is>
          <t>Vendido</t>
        </is>
      </c>
      <c r="D19" s="4" t="inlineStr">
        <is>
          <t>13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=HYPERLINK("https://www.rossileiloes.com.br/lote/detalhe/103567", "010")</f>
      </c>
      <c r="B20" s="4" t="s">
        <f>=HYPERLINK("https://www.rossileiloes.com.br/lote/detalhe/103567", " VW SPACE FOX TREND GII VIATURA POLICIAL, CATEGORIA OFICIAL,  Patrim.  73007 PLACA:  FTN-5039 Ano / Mod:  2014 CHASSI:  9BWPB45ZXE4134821 RENAVAM:  1007431021 OBS:  FLEX / Sem giroflex")</f>
      </c>
      <c r="C20" s="4" t="inlineStr">
        <is>
          <t>Vendido</t>
        </is>
      </c>
      <c r="D20" s="4" t="inlineStr">
        <is>
          <t>19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=HYPERLINK("https://www.rossileiloes.com.br/lote/detalhe/103563", "011")</f>
      </c>
      <c r="B21" s="4" t="s">
        <f>=HYPERLINK("https://www.rossileiloes.com.br/lote/detalhe/103563", " FIAT DOBLÔ ELX 1.8 AMBULÂNCIA, COM 7 LUGARES E PORTA DE CORRER Patrim.  81102 PLACA:   DBS-4843 Ano / Mod:  2006/2007 CHASSI:   9BD11930571040453 RENAVAM:  902422367 OBS:   FLEX")</f>
      </c>
      <c r="C21" s="4" t="inlineStr">
        <is>
          <t>Vendido</t>
        </is>
      </c>
      <c r="D21" s="4" t="inlineStr">
        <is>
          <t>44</t>
        </is>
      </c>
      <c r="E21" s="5" t="inlineStr">
        <is>
          <t>13.750,00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=HYPERLINK("https://www.rossileiloes.com.br/lote/detalhe/103561", "012")</f>
      </c>
      <c r="B22" s="4" t="s">
        <f>=HYPERLINK("https://www.rossileiloes.com.br/lote/detalhe/103561", " GM MONTANA ENGESIG AMBULÂNCIA, MOTOR 1.8 Patrim.  78641 PLACA:  CMW-8959 Ano / Mod:  2005 CHASSI:  9BGXL80005C244915 RENAVAM:  859373975 OBS:  FLEX")</f>
      </c>
      <c r="C22" s="4" t="inlineStr">
        <is>
          <t>Vendido</t>
        </is>
      </c>
      <c r="D22" s="4" t="inlineStr">
        <is>
          <t>19</t>
        </is>
      </c>
      <c r="E22" s="5" t="inlineStr">
        <is>
          <t>8.750,00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=HYPERLINK("https://www.rossileiloes.com.br/lote/detalhe/103562", "013")</f>
      </c>
      <c r="B23" s="4" t="s">
        <f>=HYPERLINK("https://www.rossileiloes.com.br/lote/detalhe/103562", "  VW KOMBI 12 LUGARES, 1390cc Patrim.  78647 PLACA:  DBS-4859 Ano / Mod:  2011/2012 CHASSI:  9BWMF07X6CP016367 RENAVAM:  406546487 OBS:  FLEX")</f>
      </c>
      <c r="C23" s="4" t="inlineStr">
        <is>
          <t>Vendido</t>
        </is>
      </c>
      <c r="D23" s="4" t="inlineStr">
        <is>
          <t>26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=HYPERLINK("https://www.rossileiloes.com.br/lote/detalhe/103569", "014")</f>
      </c>
      <c r="B24" s="4" t="s">
        <f>=HYPERLINK("https://www.rossileiloes.com.br/lote/detalhe/103569", " GM MONTANA CONQUEST 1.4 CARROCERIA ABERTA Patrim.  81114 PLACA:  EAJ-5779 Ano / Mod:  2008 CHASSI:  9BGXL80808C160851 RENAVAM:  955315638 OBS:  FLEX")</f>
      </c>
      <c r="C24" s="4" t="inlineStr">
        <is>
          <t>Vendido</t>
        </is>
      </c>
      <c r="D24" s="4" t="inlineStr">
        <is>
          <t>20</t>
        </is>
      </c>
      <c r="E24" s="5" t="inlineStr">
        <is>
          <t>14.500,00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=HYPERLINK("https://www.rossileiloes.com.br/lote/detalhe/103568", "015")</f>
      </c>
      <c r="B25" s="4" t="s">
        <f>=HYPERLINK("https://www.rossileiloes.com.br/lote/detalhe/103568", " Lote com:  CARTEIRAS E CADEIRAS ESCOLARES OBS: ")</f>
      </c>
      <c r="C25" s="4" t="inlineStr">
        <is>
          <t>Vendido</t>
        </is>
      </c>
      <c r="D25" s="4" t="inlineStr">
        <is>
          <t>2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=HYPERLINK("https://www.rossileiloes.com.br/lote/detalhe/103574", "016")</f>
      </c>
      <c r="B26" s="4" t="s">
        <f>=HYPERLINK("https://www.rossileiloes.com.br/lote/detalhe/103574", " Lote com:  IMPRESSORAS, MONITORES, TVS, CPUS OBS: ")</f>
      </c>
      <c r="C26" s="4" t="inlineStr">
        <is>
          <t>Vendido</t>
        </is>
      </c>
      <c r="D26" s="4" t="inlineStr">
        <is>
          <t>3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=HYPERLINK("https://www.rossileiloes.com.br/lote/detalhe/103570", "017")</f>
      </c>
      <c r="B27" s="4" t="s">
        <f>=HYPERLINK("https://www.rossileiloes.com.br/lote/detalhe/103570", " Lote com:  REFRIGERADOR, FOGÃO, MÁQUINA DE LAVAR, CADEIRAS, MESAS E OUTROS OBS: 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=HYPERLINK("https://www.rossileiloes.com.br/lote/detalhe/103571", "018")</f>
      </c>
      <c r="B28" s="4" t="s">
        <f>=HYPERLINK("https://www.rossileiloes.com.br/lote/detalhe/103571", " Lote com:  MACAS, LONGARINAS, ESCADAS, MALETA, MESA GINECOLÓGICA OBS: ")</f>
      </c>
      <c r="C28" s="4" t="inlineStr">
        <is>
          <t>Vendido</t>
        </is>
      </c>
      <c r="D28" s="4" t="inlineStr">
        <is>
          <t>6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=HYPERLINK("https://www.rossileiloes.com.br/lote/detalhe/103575", "019")</f>
      </c>
      <c r="B29" s="4" t="s">
        <f>=HYPERLINK("https://www.rossileiloes.com.br/lote/detalhe/103575", " VW SAVEIRO CL 1.6 MI G3, CARROCERIA ABERTA Patrim.  11625 PLACA:  DNE-5810 Ano / Mod:  2004/2005 CHASSI:  9BWEB05X15P061688 RENAVAM:  845863185 OBS:  FLEX")</f>
      </c>
      <c r="C29" s="4" t="inlineStr">
        <is>
          <t>Vendido</t>
        </is>
      </c>
      <c r="D29" s="4" t="inlineStr">
        <is>
          <t>15</t>
        </is>
      </c>
      <c r="E29" s="5" t="inlineStr">
        <is>
          <t>12.000,00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2026-06-28T13:44:11.00Z</dcterms:created>
  <dc:creator>Tellks Tecnologia</dc:creator>
  <cp:revision>0</cp:revision>
</cp:coreProperties>
</file>