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CAMINHÕES * VEÍCULOS * EQUIP. DIVERSOS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=HYPERLINK("https://www.rossileiloes.com.br/lote/detalhe/84176", "001")</f>
      </c>
      <c r="B11" s="4" t="s">
        <f>=HYPERLINK("https://www.rossileiloes.com.br/lote/detalhe/84176", " SUCATAS DIVERSAS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=HYPERLINK("https://www.rossileiloes.com.br/lote/detalhe/84179", "002")</f>
      </c>
      <c r="B12" s="4" t="s">
        <f>=HYPERLINK("https://www.rossileiloes.com.br/lote/detalhe/84179", " GUINCHO HIDRAULICO Patrimônio:  873")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=HYPERLINK("https://www.rossileiloes.com.br/lote/detalhe/84180", "003")</f>
      </c>
      <c r="B13" s="4" t="s">
        <f>=HYPERLINK("https://www.rossileiloes.com.br/lote/detalhe/84180", " MACACO HIDR. JACARÉ Patrimônio:  17816")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=HYPERLINK("https://www.rossileiloes.com.br/lote/detalhe/84177", "004")</f>
      </c>
      <c r="B14" s="4" t="s">
        <f>=HYPERLINK("https://www.rossileiloes.com.br/lote/detalhe/84177", " MACACO HIDR. JACARÉ Patrimônio:  17817")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=HYPERLINK("https://www.rossileiloes.com.br/lote/detalhe/84178", "005")</f>
      </c>
      <c r="B15" s="4" t="s">
        <f>=HYPERLINK("https://www.rossileiloes.com.br/lote/detalhe/84178", " ELEVADOR 4000kg Patrimônio:  19905")</f>
      </c>
      <c r="C15" s="4" t="inlineStr">
        <is>
          <t>Vendido</t>
        </is>
      </c>
      <c r="D15" s="4" t="inlineStr">
        <is>
          <t>18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=HYPERLINK("https://www.rossileiloes.com.br/lote/detalhe/84185", "006")</f>
      </c>
      <c r="B16" s="4" t="s">
        <f>=HYPERLINK("https://www.rossileiloes.com.br/lote/detalhe/84185", " ELEVADOR 2500kg Patrimônio:  19903")</f>
      </c>
      <c r="C16" s="4" t="inlineStr">
        <is>
          <t>Vendido</t>
        </is>
      </c>
      <c r="D16" s="4" t="inlineStr">
        <is>
          <t>7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=HYPERLINK("https://www.rossileiloes.com.br/lote/detalhe/84184", "007")</f>
      </c>
      <c r="B17" s="4" t="s">
        <f>=HYPERLINK("https://www.rossileiloes.com.br/lote/detalhe/84184", " COLETOR COMPACTADOR 15m³ Patrimônio:  14316")</f>
      </c>
      <c r="C17" s="4" t="inlineStr">
        <is>
          <t>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=HYPERLINK("https://www.rossileiloes.com.br/lote/detalhe/84182", "008")</f>
      </c>
      <c r="B18" s="4" t="s">
        <f>=HYPERLINK("https://www.rossileiloes.com.br/lote/detalhe/84182", " COLETOR COMPACTADOR 12m³ Patrimônio:  14625")</f>
      </c>
      <c r="C18" s="4" t="inlineStr">
        <is>
          <t>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=HYPERLINK("https://www.rossileiloes.com.br/lote/detalhe/84188", "009")</f>
      </c>
      <c r="B19" s="4" t="s">
        <f>=HYPERLINK("https://www.rossileiloes.com.br/lote/detalhe/84188", " COLETOR COMPACTADOR 12m³ Patrimônio:  19983")</f>
      </c>
      <c r="C19" s="4" t="inlineStr">
        <is>
          <t>Vendido</t>
        </is>
      </c>
      <c r="D19" s="4" t="inlineStr">
        <is>
          <t>20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=HYPERLINK("https://www.rossileiloes.com.br/lote/detalhe/84183", "010")</f>
      </c>
      <c r="B20" s="4" t="s">
        <f>=HYPERLINK("https://www.rossileiloes.com.br/lote/detalhe/84183", " GOL SPECIAL VOLKSWAGEM AUTOMÓVEL Patrimônio:  9404 ANO / MOD:  2005 PLACA BNZ2720 CHASSI:  9BWCA05Y85T108158 RENAVAM:  851337376 OBS:  Funciona")</f>
      </c>
      <c r="C20" s="4" t="inlineStr">
        <is>
          <t>Vendido</t>
        </is>
      </c>
      <c r="D20" s="4" t="inlineStr">
        <is>
          <t>6</t>
        </is>
      </c>
      <c r="E20" s="5" t="inlineStr">
        <is>
          <t>4.950,00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=HYPERLINK("https://www.rossileiloes.com.br/lote/detalhe/84181", "011")</f>
      </c>
      <c r="B21" s="4" t="s">
        <f>=HYPERLINK("https://www.rossileiloes.com.br/lote/detalhe/84181", " GOL 1.0 VOLKSWAGEM AUTOMÓVEL Patrimônio:  5549 ANO / MOD:  1994 PLACA GPV2772 CHASSI:  9BWZZZ30ZRT033824 RENAVAM:  618808787 OBS:  Funciona")</f>
      </c>
      <c r="C21" s="4" t="inlineStr">
        <is>
          <t>Vendido</t>
        </is>
      </c>
      <c r="D21" s="4" t="inlineStr">
        <is>
          <t>13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=HYPERLINK("https://www.rossileiloes.com.br/lote/detalhe/84189", "012")</f>
      </c>
      <c r="B22" s="4" t="s">
        <f>=HYPERLINK("https://www.rossileiloes.com.br/lote/detalhe/84189", " PÁLIO ELX 1.4 FIAT AUTOMÓVEL Patrimônio:  20831 ANO / MOD:  2006 PLACA ANK9762 CHASSI:  9BD17140A62708281 RENAVAM:  875361935 OBS:  Funciona")</f>
      </c>
      <c r="C22" s="4" t="inlineStr">
        <is>
          <t>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=HYPERLINK("https://www.rossileiloes.com.br/lote/detalhe/84186", "013")</f>
      </c>
      <c r="B23" s="4" t="s">
        <f>=HYPERLINK("https://www.rossileiloes.com.br/lote/detalhe/84186", " SANTANA 2000 VOLKSWAGEM AUTOMÓVEL Patrimônio:  5817 ANO / MOD:  2001 / 2002 PLACA BNZ2750 CHASSI:  9BWAE03X02P001115 RENAVAM:  770598196 OBS:  Funciona")</f>
      </c>
      <c r="C23" s="4" t="inlineStr">
        <is>
          <t>Vendido</t>
        </is>
      </c>
      <c r="D23" s="4" t="inlineStr">
        <is>
          <t>14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=HYPERLINK("https://www.rossileiloes.com.br/lote/detalhe/84187", "014")</f>
      </c>
      <c r="B24" s="4" t="s">
        <f>=HYPERLINK("https://www.rossileiloes.com.br/lote/detalhe/84187", " MOTOR FUNDIDO - S-10 2.2 CHEVROLET CAMIONETA Patrimônio:  20829 ANO / MOD:  2000 PLACA NEQ3045 CHASSI:  9BG124A80YC424865 RENAVAM:  736572180")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=HYPERLINK("https://www.rossileiloes.com.br/lote/detalhe/84195", "015")</f>
      </c>
      <c r="B25" s="4" t="s">
        <f>=HYPERLINK("https://www.rossileiloes.com.br/lote/detalhe/84195", " FIORINO 1.3 FIAT FURGÃO AMBULÂNCIA Patrimônio:  14944 ANO / MOD:  2011 / 2012 PLACA DBS4518 CHASSI:  9BD255429C8914769 RENAVAM:  327081627 OBS:  Funciona")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=HYPERLINK("https://www.rossileiloes.com.br/lote/detalhe/84199", "016")</f>
      </c>
      <c r="B26" s="4" t="s">
        <f>=HYPERLINK("https://www.rossileiloes.com.br/lote/detalhe/84199", "MOTOR FUNDIDO  -   SPRINTER MERCEDES BENS FURGÃO , ambulância. Patrimônio:  5496 ANO / MOD:  1999 / 2000 PLACA BNZ2712 CHASSI:  8AC690330YA538256 RENAVAM:  739188062")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=HYPERLINK("https://www.rossileiloes.com.br/lote/detalhe/84200", "017")</f>
      </c>
      <c r="B27" s="4" t="s">
        <f>=HYPERLINK("https://www.rossileiloes.com.br/lote/detalhe/84200", " KOMBI 1.6 (SEM MOTOR) VOLKSWAGEM MISTA Patrimônio:  5371 ANO / MOD:  1998 / 99 PLACA CDZ9072 CHASSI:  9BWZZZ237WP012484 RENAVAM:  705075346")</f>
      </c>
      <c r="C27" s="4" t="inlineStr">
        <is>
          <t>Vendido</t>
        </is>
      </c>
      <c r="D27" s="4" t="inlineStr">
        <is>
          <t>30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=HYPERLINK("https://www.rossileiloes.com.br/lote/detalhe/84198", "018")</f>
      </c>
      <c r="B28" s="4" t="s">
        <f>=HYPERLINK("https://www.rossileiloes.com.br/lote/detalhe/84198", " KOMBI 1.6 VOLKSWAGEM MISTA Patrimônio:  5373 ANO / MOD:  1998 / 99 PLACA CDZ 9073 CHASSI:  9BWZZZ237WP011360 RENAVAM:  703066145 OBS:  Funciona")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=HYPERLINK("https://www.rossileiloes.com.br/lote/detalhe/84190", "019")</f>
      </c>
      <c r="B29" s="4" t="s">
        <f>=HYPERLINK("https://www.rossileiloes.com.br/lote/detalhe/84190", " TRATOR 265 MASSEY FREGUNSON Patrimônio:  2853 ANO / MOD:  1987")</f>
      </c>
      <c r="C29" s="4" t="inlineStr">
        <is>
          <t>Vendido</t>
        </is>
      </c>
      <c r="D29" s="4" t="inlineStr">
        <is>
          <t>74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=HYPERLINK("https://www.rossileiloes.com.br/lote/detalhe/84194", "020")</f>
      </c>
      <c r="B30" s="4" t="s">
        <f>=HYPERLINK("https://www.rossileiloes.com.br/lote/detalhe/84194", "CALÇO HIDRÁULICO. -  MOTONIVELADORA 12E CATERPILLAR Patrimônio:  2845 ANO / MOD:  1969. 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=HYPERLINK("https://www.rossileiloes.com.br/lote/detalhe/84196", "021")</f>
      </c>
      <c r="B31" s="4" t="s">
        <f>=HYPERLINK("https://www.rossileiloes.com.br/lote/detalhe/84196", " MOTONIVELADORA 120B CATERPILLAR Patrimônio:  2846 ANO / MOD:  1978")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=HYPERLINK("https://www.rossileiloes.com.br/lote/detalhe/84191", "022")</f>
      </c>
      <c r="B32" s="4" t="s">
        <f>=HYPERLINK("https://www.rossileiloes.com.br/lote/detalhe/84191", " MOTOR FUNDIDO - CAMINHÃO F-12.000 - 160 FORD Patrimônio:  6468 ANO / MOD:  2002 PLACA BNZ2714 CHASSI:  9BFXK82F92B073440 RENAVAM:  785591419 . motor incompleto / fundido.")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=HYPERLINK("https://www.rossileiloes.com.br/lote/detalhe/84192", "023")</f>
      </c>
      <c r="B33" s="4" t="s">
        <f>=HYPERLINK("https://www.rossileiloes.com.br/lote/detalhe/84192", " MOTOR FUNDIDO - CAMINHÃO VW 11.140 VOLKSWAGEM Patrimônio:  2832 ANO / MOD:  1990 PLACA CDZ9081 CHASSI:  9BWZZZF27LC022227 RENAVAM:  375532030")</f>
      </c>
      <c r="C33" s="4" t="inlineStr">
        <is>
          <t>Vendido</t>
        </is>
      </c>
      <c r="D33" s="4" t="inlineStr">
        <is>
          <t>62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=HYPERLINK("https://www.rossileiloes.com.br/lote/detalhe/84197", "024")</f>
      </c>
      <c r="B34" s="4" t="s">
        <f>=HYPERLINK("https://www.rossileiloes.com.br/lote/detalhe/84197", " MOTOR FUNDIDO - CAMINHÃO TECTOR 170E22 IVECO Patrimônio:  19925 ANO / MOD:  2014 PLACA FQT5625 CHASSI:  93ZA1RGH0E8927176 RENAVAM:  1013989560")</f>
      </c>
      <c r="C34" s="4" t="inlineStr">
        <is>
          <t>Vendido</t>
        </is>
      </c>
      <c r="D34" s="4" t="inlineStr">
        <is>
          <t>22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=HYPERLINK("https://www.rossileiloes.com.br/lote/detalhe/84193", "025")</f>
      </c>
      <c r="B35" s="4" t="s">
        <f>=HYPERLINK("https://www.rossileiloes.com.br/lote/detalhe/84193", " FURGÃO (SEM MOTOR) DUCATO 2.3 FIAT Patrimônio:  17872 ANO / MOD:  2013 / 14 PLACA BNZ2745 CHASSI:  93W245624E21199880 RENAVAM:  581910419")</f>
      </c>
      <c r="C35" s="4" t="inlineStr">
        <is>
          <t>Vendido</t>
        </is>
      </c>
      <c r="D35" s="4" t="inlineStr">
        <is>
          <t>118</t>
        </is>
      </c>
      <c r="E35" s="5" t="inlineStr">
        <is>
          <t>32.750,00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=HYPERLINK("https://www.rossileiloes.com.br/lote/detalhe/84201", "026")</f>
      </c>
      <c r="B36" s="4" t="s">
        <f>=HYPERLINK("https://www.rossileiloes.com.br/lote/detalhe/84201", " CAPÔ (sem uso) de FORD (Sapão) ANO / MOD:  2002")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=HYPERLINK("https://www.rossileiloes.com.br/lote/detalhe/84202", "027")</f>
      </c>
      <c r="B37" s="4" t="s">
        <f>=HYPERLINK("https://www.rossileiloes.com.br/lote/detalhe/84202", " CAMINHÃO 11130 VW CAMINHÃO ANO / MOD:  1985 PLACA CDZ 9094 CHASSI:  V014739 RENAVAM:  374867097 OBS:  Funciona")</f>
      </c>
      <c r="C37" s="4" t="inlineStr">
        <is>
          <t>Vendido</t>
        </is>
      </c>
      <c r="D37" s="4" t="inlineStr">
        <is>
          <t>58</t>
        </is>
      </c>
      <c r="E37" s="5" t="inlineStr">
        <is>
          <t>33.500,00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2026-06-28T18:45:53.00Z</dcterms:created>
  <dc:creator>Tellks Tecnologia</dc:creator>
  <cp:revision>0</cp:revision>
</cp:coreProperties>
</file>